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390" yWindow="945" windowWidth="19815" windowHeight="6690" tabRatio="808"/>
  </bookViews>
  <sheets>
    <sheet name="DS de nghi trung tuyen" sheetId="12" r:id="rId1"/>
    <sheet name="DS tron" sheetId="19" r:id="rId2"/>
    <sheet name="Sheet1" sheetId="18" r:id="rId3"/>
  </sheets>
  <definedNames>
    <definedName name="_xlnm.Print_Titles" localSheetId="0">'DS de nghi trung tuyen'!$8:$10</definedName>
    <definedName name="_xlnm.Print_Titles" localSheetId="1">'DS tron'!$8:$10</definedName>
  </definedNames>
  <calcPr calcId="144525"/>
</workbook>
</file>

<file path=xl/calcChain.xml><?xml version="1.0" encoding="utf-8"?>
<calcChain xmlns="http://schemas.openxmlformats.org/spreadsheetml/2006/main">
  <c r="Q18" i="19" l="1"/>
  <c r="W18" i="19" s="1"/>
  <c r="J18" i="19"/>
  <c r="U17" i="19"/>
  <c r="Q17" i="19"/>
  <c r="J17" i="19"/>
  <c r="U16" i="19"/>
  <c r="W16" i="19" s="1"/>
  <c r="Q16" i="19"/>
  <c r="J16" i="19"/>
  <c r="U15" i="19"/>
  <c r="W15" i="19" s="1"/>
  <c r="Q15" i="19"/>
  <c r="J15" i="19"/>
  <c r="U14" i="19"/>
  <c r="Q14" i="19"/>
  <c r="J14" i="19"/>
  <c r="U13" i="19"/>
  <c r="Q13" i="19"/>
  <c r="W13" i="19" s="1"/>
  <c r="J13" i="19"/>
  <c r="U12" i="19"/>
  <c r="Q12" i="19"/>
  <c r="W12" i="19" s="1"/>
  <c r="J12" i="19"/>
  <c r="U11" i="19"/>
  <c r="Q11" i="19"/>
  <c r="J11" i="19"/>
  <c r="X16" i="19" l="1"/>
  <c r="W11" i="19"/>
  <c r="X11" i="19" s="1"/>
  <c r="X15" i="19"/>
  <c r="W17" i="19"/>
  <c r="X17" i="19" s="1"/>
  <c r="X12" i="19"/>
  <c r="X13" i="19"/>
  <c r="W14" i="19"/>
  <c r="X14" i="19" s="1"/>
  <c r="X18" i="19"/>
  <c r="U12" i="12"/>
  <c r="U17" i="12" l="1"/>
  <c r="U16" i="12"/>
  <c r="U15" i="12"/>
  <c r="U14" i="12"/>
  <c r="U13" i="12"/>
  <c r="U11" i="12"/>
  <c r="Q11" i="12" l="1"/>
  <c r="Q12" i="12"/>
  <c r="Q13" i="12"/>
  <c r="Q14" i="12"/>
  <c r="Q15" i="12"/>
  <c r="Q16" i="12"/>
  <c r="Q17" i="12"/>
  <c r="Q18" i="12"/>
  <c r="W18" i="12" l="1"/>
  <c r="W11" i="12"/>
  <c r="W12" i="12"/>
  <c r="W13" i="12"/>
  <c r="W16" i="12"/>
  <c r="W17" i="12"/>
  <c r="W15" i="12"/>
  <c r="W14" i="12"/>
  <c r="J17" i="12" l="1"/>
  <c r="X17" i="12" s="1"/>
  <c r="J18" i="12"/>
  <c r="X18" i="12" s="1"/>
  <c r="J12" i="12"/>
  <c r="X12" i="12" s="1"/>
  <c r="J13" i="12"/>
  <c r="X13" i="12" s="1"/>
  <c r="J14" i="12"/>
  <c r="X14" i="12" s="1"/>
  <c r="J15" i="12"/>
  <c r="X15" i="12" s="1"/>
  <c r="J16" i="12"/>
  <c r="X16" i="12" s="1"/>
  <c r="J11" i="12"/>
  <c r="X11" i="12" s="1"/>
</calcChain>
</file>

<file path=xl/sharedStrings.xml><?xml version="1.0" encoding="utf-8"?>
<sst xmlns="http://schemas.openxmlformats.org/spreadsheetml/2006/main" count="311" uniqueCount="127">
  <si>
    <t>Tên</t>
  </si>
  <si>
    <t>Môn dự tuyển</t>
  </si>
  <si>
    <t>Văn bằng</t>
  </si>
  <si>
    <t>Năm sinh</t>
  </si>
  <si>
    <t>Giới tính</t>
  </si>
  <si>
    <t>CC Tin học</t>
  </si>
  <si>
    <t>Nam</t>
  </si>
  <si>
    <t>A</t>
  </si>
  <si>
    <t>B</t>
  </si>
  <si>
    <t>Tin học (CNTT)</t>
  </si>
  <si>
    <t>22/10/1974</t>
  </si>
  <si>
    <t>Nữ</t>
  </si>
  <si>
    <t>9/5/1978</t>
  </si>
  <si>
    <t>Kỹ thuật Cơ khí</t>
  </si>
  <si>
    <t>3/8/1989</t>
  </si>
  <si>
    <t>Động lực</t>
  </si>
  <si>
    <t>1/10/1970</t>
  </si>
  <si>
    <t>18/6/1990</t>
  </si>
  <si>
    <t>C</t>
  </si>
  <si>
    <t>Quản trị KD</t>
  </si>
  <si>
    <t>25/12/1989</t>
  </si>
  <si>
    <t>May-TKTT-Nữ công</t>
  </si>
  <si>
    <t>1/9/1987</t>
  </si>
  <si>
    <t>Nhân viên kỹ thuật</t>
  </si>
  <si>
    <t>4/4/1991</t>
  </si>
  <si>
    <t>01</t>
  </si>
  <si>
    <t>02</t>
  </si>
  <si>
    <t>03</t>
  </si>
  <si>
    <t>04</t>
  </si>
  <si>
    <t>05</t>
  </si>
  <si>
    <t>06</t>
  </si>
  <si>
    <t>07</t>
  </si>
  <si>
    <t>08</t>
  </si>
  <si>
    <t>B1</t>
  </si>
  <si>
    <t xml:space="preserve">B2 </t>
  </si>
  <si>
    <t>Tin học cơ bản</t>
  </si>
  <si>
    <t>Kỹ sư Cơ khí</t>
  </si>
  <si>
    <t xml:space="preserve">Kỹ sư CN Kỹ thuật Điện - Điện tử </t>
  </si>
  <si>
    <t xml:space="preserve">Kỹ sư CN Kỹ thuật Ôtô </t>
  </si>
  <si>
    <t>CC nghiệp vụ</t>
  </si>
  <si>
    <t>Sư phạm dạy nghề</t>
  </si>
  <si>
    <t>Nghiệp vụ sư phạm</t>
  </si>
  <si>
    <t>Nghiệp vụ sư phạm; Sư phạm dạy nghề</t>
  </si>
  <si>
    <t>TT</t>
  </si>
  <si>
    <t>THÀNH PHỐ HỒ CHÍ MINH</t>
  </si>
  <si>
    <t>TRƯỜNG CAO ĐẲNG LÝ TỰ TRỌNG</t>
  </si>
  <si>
    <t>CỘNG HÒA XÃ HỘI CHỦ NGHĨA VIỆT NAM</t>
  </si>
  <si>
    <t>Độc lập - Tự do - Hạnh phúc</t>
  </si>
  <si>
    <t>Huỳnh Quốc Dũng</t>
  </si>
  <si>
    <t>Hồ Ngọc Chi</t>
  </si>
  <si>
    <t>Nguyễn Hồng Phúc</t>
  </si>
  <si>
    <t>Nguyễn Lương Tâm</t>
  </si>
  <si>
    <t>Trần Thế Sơn</t>
  </si>
  <si>
    <t>Cao Xuân Giang</t>
  </si>
  <si>
    <t>Lê Thị Phương Thảo</t>
  </si>
  <si>
    <t>Lương Xuân Thịnh</t>
  </si>
  <si>
    <t>Mã số</t>
  </si>
  <si>
    <t>LTT_1698</t>
  </si>
  <si>
    <t>LTT_1699</t>
  </si>
  <si>
    <t>LTT_1692</t>
  </si>
  <si>
    <t>LTT_1693</t>
  </si>
  <si>
    <t>LTT_1689</t>
  </si>
  <si>
    <t>LTT_1694</t>
  </si>
  <si>
    <t>LTT_1695</t>
  </si>
  <si>
    <t>LTT_1687</t>
  </si>
  <si>
    <t>- Cử nhân Công nghệ thông tin
- Thạc sĩ Khoa học máy tính</t>
  </si>
  <si>
    <t>- Kỹ sư Tin học
- Thạc sĩ Khoa học máy tính</t>
  </si>
  <si>
    <t>- Kỹ sư CN Kỹ thuật Cơ khí 
- Thạc sĩ Kỹ thuật Cơ khí</t>
  </si>
  <si>
    <t>- Cử nhân Quản trị KD 
- Thạc sĩ Quản trị KD</t>
  </si>
  <si>
    <t>- Kỹ sư CN May
- Thạc sĩ CN Vật liệu dệt may</t>
  </si>
  <si>
    <t>SỞ GIÁO DỤC VÀ ĐÀO TẠO TPHCM</t>
  </si>
  <si>
    <t>Giảng viên</t>
  </si>
  <si>
    <t>NV kỹ thuật</t>
  </si>
  <si>
    <r>
      <t xml:space="preserve">Tổng điểm
</t>
    </r>
    <r>
      <rPr>
        <i/>
        <sz val="11"/>
        <rFont val="Times New Roman"/>
        <family val="1"/>
      </rPr>
      <t>(nếu học theo hệ tín chỉ, điểm học tập đồng thời là điểm TN x2)</t>
    </r>
  </si>
  <si>
    <r>
      <t xml:space="preserve">Điểm phỏng vấn </t>
    </r>
    <r>
      <rPr>
        <i/>
        <sz val="12"/>
        <rFont val="Times New Roman"/>
        <family val="1"/>
      </rPr>
      <t>(25 điểm)</t>
    </r>
  </si>
  <si>
    <r>
      <t xml:space="preserve">Điểm KT chuyên môn theo CDNN </t>
    </r>
    <r>
      <rPr>
        <i/>
        <sz val="12"/>
        <rFont val="Times New Roman"/>
        <family val="1"/>
      </rPr>
      <t>(50 điểm)</t>
    </r>
  </si>
  <si>
    <t>(Tổng điểm) x 2</t>
  </si>
  <si>
    <r>
      <t xml:space="preserve">Điểm KT chung </t>
    </r>
    <r>
      <rPr>
        <i/>
        <sz val="11"/>
        <rFont val="Times New Roman"/>
        <family val="1"/>
      </rPr>
      <t>(25 điểm)</t>
    </r>
  </si>
  <si>
    <t>GK1</t>
  </si>
  <si>
    <t>GK2</t>
  </si>
  <si>
    <t>GK3</t>
  </si>
  <si>
    <t>GK4</t>
  </si>
  <si>
    <t>GK5</t>
  </si>
  <si>
    <t>Phỏng vấn</t>
  </si>
  <si>
    <t>Giảng thử</t>
  </si>
  <si>
    <r>
      <t xml:space="preserve">Điểm học tập  </t>
    </r>
    <r>
      <rPr>
        <i/>
        <sz val="12"/>
        <rFont val="Times New Roman"/>
        <family val="1"/>
      </rPr>
      <t>(thang điểm 100)</t>
    </r>
  </si>
  <si>
    <r>
      <t xml:space="preserve">Điểm tốt nghiệp </t>
    </r>
    <r>
      <rPr>
        <i/>
        <sz val="12"/>
        <rFont val="Times New Roman"/>
        <family val="1"/>
      </rPr>
      <t>(thang điểm 100)</t>
    </r>
  </si>
  <si>
    <t>HIỆU TRƯỞNG</t>
  </si>
  <si>
    <t>Phạm Hữu Lộc</t>
  </si>
  <si>
    <t>DANH SÁCH ỨNG VIÊN ĐỀ NGHỊ CÔNG NHẬN KẾT QUẢ TRÚNG TUYỂN VIÊN CHỨC 
NĂM HỌC 2018 - 2019</t>
  </si>
  <si>
    <t>CC Anh văn</t>
  </si>
  <si>
    <t>Tên CDNN</t>
  </si>
  <si>
    <t>Chức danh nghề nghiệp đề nghị tuyển dụng</t>
  </si>
  <si>
    <t>Ngày nhận nhiệm sở</t>
  </si>
  <si>
    <t>Giảng viên (hạng III)</t>
  </si>
  <si>
    <t>V.07.01.03</t>
  </si>
  <si>
    <t>Kỹ sư (hạng III)</t>
  </si>
  <si>
    <t>V.05.02.07</t>
  </si>
  <si>
    <t>01/10/2018</t>
  </si>
  <si>
    <t xml:space="preserve">         - Đề nghị các ứng viên có tên trong danh sách: Đúng 08 giờ 00 ngày 27/9/2018 có mặt tại Trường Cao đẳng Lý Tự Trọng Thành phố Hồ Chí Minh (phòng Tổ chức - Hành chính - Tổng hợp) để nhận giấy giới thiệu về đơn vị được phân công công tác. 
         - Nếu ứng viên không có mặt đúng thời gian quy định xem như tự ý bỏ việc, nhà trường sẽ báo cáo Sở Giáo dục và Đào tạo về việc ứng viên không đến trình diện nhiệm sở, đồng thời hủy kết quả tuyển dụng viên chức năm học 2018 - 2019.</t>
  </si>
  <si>
    <r>
      <rPr>
        <b/>
        <i/>
        <u/>
        <sz val="13"/>
        <color rgb="FF000000"/>
        <rFont val="Times New Roman"/>
        <family val="1"/>
      </rPr>
      <t>Lưu ý:</t>
    </r>
    <r>
      <rPr>
        <b/>
        <i/>
        <sz val="13"/>
        <color rgb="FF000000"/>
        <rFont val="Times New Roman"/>
        <family val="1"/>
      </rPr>
      <t xml:space="preserve"> </t>
    </r>
    <r>
      <rPr>
        <sz val="13"/>
        <color rgb="FF000000"/>
        <rFont val="Times New Roman"/>
        <family val="1"/>
      </rPr>
      <t>Ứng viên khi đến nhận giấy giới thiệu về đơn vị, nộp 01 bộ hồ sơ cá nhân theo quy định tại mục 5 của kế hoạch tuyển dụng.</t>
    </r>
  </si>
  <si>
    <t>TỔNG ĐIỂM</t>
  </si>
  <si>
    <t>Điểm học tập + tốt nghiệp</t>
  </si>
  <si>
    <t xml:space="preserve">Điểm phỏng vấn + Kiến thức </t>
  </si>
  <si>
    <t>TPHCM, ngày 05 tháng 9 năm 2018</t>
  </si>
  <si>
    <t>(Đính kèm công văn số     /LTT-TC ngày     tháng 9 năm  2018 của Trường Cao đẳng Lý Tự Trọng TPHCM)</t>
  </si>
  <si>
    <t>Ông</t>
  </si>
  <si>
    <t>Bà</t>
  </si>
  <si>
    <t>Giảng viên ngành Công nghệ thông tin</t>
  </si>
  <si>
    <t>Giảng viên ngành Cơ khí</t>
  </si>
  <si>
    <t>Giảng viên ngành Động lực</t>
  </si>
  <si>
    <t>Giảng viên ngành Quản trị kinh doanh</t>
  </si>
  <si>
    <t>Giảng viên ngành Công nghệ May thời trang</t>
  </si>
  <si>
    <t>Ông Nguyễn Khoa</t>
  </si>
  <si>
    <t>khoa Công nghệ thông tin</t>
  </si>
  <si>
    <t>Ông Chung Trần Thế Vinh</t>
  </si>
  <si>
    <t>khoa Công nghệ Cơ khí</t>
  </si>
  <si>
    <t>Ông Nguyễn Anh Tuấn</t>
  </si>
  <si>
    <t>khoa Công nghệ Động lực</t>
  </si>
  <si>
    <t>Ông Nguyễn Trọng Nghĩa</t>
  </si>
  <si>
    <t>khoa Kinh tế</t>
  </si>
  <si>
    <t>Bà Trương Việt Khánh Trang</t>
  </si>
  <si>
    <t>khoa Công nghệ May - Thời trang</t>
  </si>
  <si>
    <t>Ông Nguyễn Văn Chiến</t>
  </si>
  <si>
    <t xml:space="preserve">trung tâm Quan hệ Doanh nghiệp  </t>
  </si>
  <si>
    <t>Trưởng đơn vị</t>
  </si>
  <si>
    <t>Đơn vị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</si>
</sst>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20" x14ac:knownFonts="1">
    <font>
      <sz val="11"/>
      <color rgb="FF000000"/>
      <name val="Calibri"/>
      <family val="2"/>
    </font>
    <font>
      <sz val="12"/>
      <color rgb="FF000000"/>
      <name val="Times New Roman"/>
      <family val="1"/>
    </font>
    <font>
      <sz val="11"/>
      <color rgb="FF000000"/>
      <name val="Times New Roman"/>
      <family val="1"/>
    </font>
    <font>
      <b/>
      <sz val="14"/>
      <color rgb="FF000000"/>
      <name val="Times New Roman"/>
      <family val="1"/>
    </font>
    <font>
      <b/>
      <sz val="12"/>
      <color rgb="FF000000"/>
      <name val="Times New Roman"/>
      <family val="1"/>
    </font>
    <font>
      <sz val="13"/>
      <color rgb="FF000000"/>
      <name val="Times New Roman"/>
      <family val="1"/>
    </font>
    <font>
      <b/>
      <sz val="13"/>
      <color rgb="FF000000"/>
      <name val="Times New Roman"/>
      <family val="1"/>
    </font>
    <font>
      <b/>
      <sz val="11"/>
      <color rgb="FF000000"/>
      <name val="Times New Roman"/>
      <family val="1"/>
    </font>
    <font>
      <b/>
      <sz val="13"/>
      <name val="Times New Roman"/>
      <family val="1"/>
    </font>
    <font>
      <i/>
      <sz val="11"/>
      <name val="Times New Roman"/>
      <family val="1"/>
    </font>
    <font>
      <sz val="12"/>
      <name val="Times New Roman"/>
      <family val="1"/>
    </font>
    <font>
      <i/>
      <sz val="12"/>
      <name val="Times New Roman"/>
      <family val="1"/>
    </font>
    <font>
      <b/>
      <sz val="14"/>
      <name val="Times New Roman"/>
      <family val="1"/>
    </font>
    <font>
      <b/>
      <sz val="12"/>
      <name val="Times New Roman"/>
      <family val="1"/>
    </font>
    <font>
      <sz val="12"/>
      <color theme="1"/>
      <name val="Times New Roman"/>
      <family val="1"/>
    </font>
    <font>
      <sz val="11"/>
      <color rgb="FF000000"/>
      <name val="Calibri"/>
      <family val="2"/>
    </font>
    <font>
      <b/>
      <i/>
      <u/>
      <sz val="13"/>
      <color rgb="FF000000"/>
      <name val="Times New Roman"/>
      <family val="1"/>
    </font>
    <font>
      <b/>
      <i/>
      <sz val="13"/>
      <color rgb="FF000000"/>
      <name val="Times New Roman"/>
      <family val="1"/>
    </font>
    <font>
      <sz val="13"/>
      <name val="Times New Roman"/>
      <family val="1"/>
    </font>
    <font>
      <i/>
      <sz val="14"/>
      <color rgb="FF000000"/>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rgb="FF1F1F1F"/>
      </bottom>
      <diagonal/>
    </border>
  </borders>
  <cellStyleXfs count="2">
    <xf numFmtId="0" fontId="0" fillId="0" borderId="0" applyNumberFormat="0" applyBorder="0" applyAlignment="0"/>
    <xf numFmtId="43" fontId="15" fillId="0" borderId="0" applyFont="0" applyFill="0" applyBorder="0" applyAlignment="0" applyProtection="0"/>
  </cellStyleXfs>
  <cellXfs count="79">
    <xf numFmtId="0" fontId="0" fillId="0" borderId="0" xfId="0" applyFill="1" applyProtection="1"/>
    <xf numFmtId="0" fontId="1" fillId="0" borderId="0" xfId="0" applyFont="1" applyFill="1" applyProtection="1"/>
    <xf numFmtId="0" fontId="2" fillId="0" borderId="0" xfId="0" applyFont="1" applyFill="1" applyProtection="1"/>
    <xf numFmtId="0" fontId="1" fillId="2" borderId="1" xfId="0" applyFont="1" applyFill="1" applyBorder="1" applyAlignment="1" applyProtection="1">
      <alignment vertical="center" wrapText="1"/>
    </xf>
    <xf numFmtId="0" fontId="1" fillId="2" borderId="1" xfId="0" applyFont="1" applyFill="1" applyBorder="1" applyAlignment="1" applyProtection="1">
      <alignment horizontal="center" vertical="center" wrapText="1"/>
    </xf>
    <xf numFmtId="0" fontId="1" fillId="2" borderId="0" xfId="0" applyFont="1" applyFill="1" applyAlignment="1" applyProtection="1">
      <alignment horizontal="center" vertical="center"/>
    </xf>
    <xf numFmtId="0" fontId="3" fillId="2" borderId="0" xfId="0" applyFont="1" applyFill="1" applyAlignment="1" applyProtection="1">
      <alignment horizontal="center" wrapText="1"/>
    </xf>
    <xf numFmtId="0" fontId="12" fillId="2" borderId="0" xfId="0" applyFont="1" applyFill="1" applyAlignment="1" applyProtection="1">
      <alignment horizontal="center" wrapText="1"/>
    </xf>
    <xf numFmtId="0" fontId="1" fillId="2" borderId="0" xfId="0" applyFont="1" applyFill="1" applyAlignment="1" applyProtection="1">
      <alignment vertical="center"/>
    </xf>
    <xf numFmtId="0" fontId="4" fillId="2" borderId="0" xfId="0" applyFont="1" applyFill="1" applyAlignment="1" applyProtection="1">
      <alignment horizontal="center" vertical="center"/>
    </xf>
    <xf numFmtId="0" fontId="4" fillId="2" borderId="0" xfId="0" applyFont="1" applyFill="1" applyAlignment="1" applyProtection="1">
      <alignment vertical="center"/>
    </xf>
    <xf numFmtId="0" fontId="10" fillId="2" borderId="0" xfId="0" applyFont="1" applyFill="1" applyAlignment="1" applyProtection="1">
      <alignment horizontal="center" vertical="center"/>
    </xf>
    <xf numFmtId="0" fontId="1" fillId="2" borderId="0" xfId="0" applyFont="1" applyFill="1" applyAlignment="1" applyProtection="1">
      <alignment horizontal="center" vertical="center" wrapText="1"/>
    </xf>
    <xf numFmtId="0" fontId="0" fillId="2" borderId="0" xfId="0" applyFill="1" applyProtection="1"/>
    <xf numFmtId="0" fontId="0" fillId="2" borderId="0" xfId="0" applyFill="1" applyAlignment="1" applyProtection="1">
      <alignment wrapText="1"/>
    </xf>
    <xf numFmtId="0" fontId="3" fillId="2" borderId="0" xfId="0" applyFont="1" applyFill="1" applyAlignment="1" applyProtection="1">
      <alignment horizontal="center" vertical="center" wrapText="1"/>
    </xf>
    <xf numFmtId="0" fontId="3" fillId="2" borderId="0" xfId="0" applyFont="1" applyFill="1" applyAlignment="1" applyProtection="1">
      <alignment vertical="center"/>
    </xf>
    <xf numFmtId="0" fontId="3" fillId="2" borderId="0" xfId="0" applyFont="1" applyFill="1" applyAlignment="1" applyProtection="1">
      <alignment horizontal="center" vertical="center"/>
    </xf>
    <xf numFmtId="0" fontId="12" fillId="2" borderId="0" xfId="0" applyFont="1" applyFill="1" applyAlignment="1" applyProtection="1">
      <alignment horizontal="center" vertical="center"/>
    </xf>
    <xf numFmtId="0" fontId="3" fillId="2" borderId="0" xfId="0" applyFont="1" applyFill="1" applyAlignment="1" applyProtection="1">
      <alignment vertical="center" wrapText="1"/>
    </xf>
    <xf numFmtId="0" fontId="3" fillId="2" borderId="0" xfId="0" applyFont="1" applyFill="1" applyAlignment="1" applyProtection="1">
      <alignment wrapText="1"/>
    </xf>
    <xf numFmtId="2" fontId="1" fillId="2" borderId="1" xfId="0" applyNumberFormat="1"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wrapText="1"/>
    </xf>
    <xf numFmtId="0" fontId="0" fillId="0" borderId="0" xfId="0" applyFill="1" applyAlignment="1" applyProtection="1">
      <alignment horizontal="justify" vertical="center"/>
    </xf>
    <xf numFmtId="0" fontId="11"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 fillId="2" borderId="1" xfId="0" quotePrefix="1" applyFont="1" applyFill="1" applyBorder="1" applyAlignment="1" applyProtection="1">
      <alignment horizontal="center" vertical="center" wrapText="1"/>
    </xf>
    <xf numFmtId="4" fontId="3" fillId="2" borderId="1" xfId="0" applyNumberFormat="1" applyFont="1" applyFill="1" applyBorder="1" applyAlignment="1" applyProtection="1">
      <alignment vertical="center"/>
    </xf>
    <xf numFmtId="0" fontId="1" fillId="2" borderId="1" xfId="0" quotePrefix="1" applyFont="1" applyFill="1" applyBorder="1" applyAlignment="1" applyProtection="1">
      <alignment horizontal="center" vertical="center"/>
    </xf>
    <xf numFmtId="0" fontId="1" fillId="0" borderId="0" xfId="0" applyFont="1" applyFill="1" applyAlignment="1" applyProtection="1">
      <alignment horizontal="center"/>
    </xf>
    <xf numFmtId="0" fontId="1" fillId="2" borderId="1" xfId="0" applyFont="1" applyFill="1" applyBorder="1" applyAlignment="1" applyProtection="1">
      <alignment horizontal="center" vertical="center" wrapText="1"/>
    </xf>
    <xf numFmtId="0" fontId="4" fillId="2" borderId="0" xfId="0" applyFont="1" applyFill="1" applyAlignment="1" applyProtection="1">
      <alignment horizontal="center" vertical="center"/>
    </xf>
    <xf numFmtId="0" fontId="14" fillId="2" borderId="1" xfId="0" applyFont="1" applyFill="1" applyBorder="1" applyAlignment="1">
      <alignment horizontal="center" vertical="center" wrapText="1"/>
    </xf>
    <xf numFmtId="0" fontId="14" fillId="0" borderId="1" xfId="0" applyFont="1" applyBorder="1" applyAlignment="1">
      <alignment horizontal="center" vertical="center" wrapText="1"/>
    </xf>
    <xf numFmtId="4" fontId="1" fillId="2" borderId="1" xfId="0" applyNumberFormat="1" applyFont="1" applyFill="1" applyBorder="1" applyAlignment="1" applyProtection="1">
      <alignment horizontal="center" vertical="center" wrapText="1"/>
    </xf>
    <xf numFmtId="4" fontId="1" fillId="2" borderId="1" xfId="0" applyNumberFormat="1" applyFont="1" applyFill="1" applyBorder="1" applyAlignment="1" applyProtection="1">
      <alignment horizontal="center" vertical="center"/>
    </xf>
    <xf numFmtId="0" fontId="0" fillId="0" borderId="0" xfId="0" applyFill="1" applyAlignment="1" applyProtection="1">
      <alignment horizontal="center"/>
    </xf>
    <xf numFmtId="14" fontId="1" fillId="2" borderId="1" xfId="0" quotePrefix="1" applyNumberFormat="1" applyFont="1" applyFill="1" applyBorder="1" applyAlignment="1" applyProtection="1">
      <alignment horizontal="center" vertical="center"/>
    </xf>
    <xf numFmtId="164" fontId="1" fillId="2" borderId="1" xfId="1" quotePrefix="1" applyNumberFormat="1" applyFont="1" applyFill="1" applyBorder="1" applyAlignment="1" applyProtection="1">
      <alignment horizontal="center" vertical="center" wrapText="1"/>
    </xf>
    <xf numFmtId="0" fontId="18" fillId="2" borderId="1" xfId="0" applyFont="1" applyFill="1" applyBorder="1" applyAlignment="1">
      <alignment horizontal="center" vertical="center" wrapText="1"/>
    </xf>
    <xf numFmtId="2" fontId="18" fillId="2" borderId="1" xfId="0" applyNumberFormat="1" applyFont="1" applyFill="1" applyBorder="1" applyAlignment="1">
      <alignment horizontal="center" vertical="center" wrapText="1"/>
    </xf>
    <xf numFmtId="4" fontId="4" fillId="2" borderId="1" xfId="0" applyNumberFormat="1" applyFont="1" applyFill="1" applyBorder="1" applyAlignment="1" applyProtection="1">
      <alignment horizontal="center" vertical="center"/>
    </xf>
    <xf numFmtId="0" fontId="14" fillId="2" borderId="4" xfId="0" applyFont="1" applyFill="1" applyBorder="1" applyAlignment="1">
      <alignment horizontal="center" vertical="center" wrapText="1"/>
    </xf>
    <xf numFmtId="0" fontId="3" fillId="2" borderId="0" xfId="0" applyFont="1" applyFill="1" applyAlignment="1" applyProtection="1">
      <alignment horizontal="center" vertical="center" wrapText="1"/>
    </xf>
    <xf numFmtId="0" fontId="1" fillId="2" borderId="0" xfId="0" applyFont="1" applyFill="1" applyAlignment="1" applyProtection="1">
      <alignment horizontal="center" vertical="center"/>
    </xf>
    <xf numFmtId="0" fontId="4" fillId="2" borderId="0" xfId="0" applyFont="1" applyFill="1" applyAlignment="1" applyProtection="1">
      <alignment horizontal="center" vertical="center"/>
    </xf>
    <xf numFmtId="0" fontId="10" fillId="2"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0" fontId="3" fillId="2" borderId="0" xfId="0" applyFont="1" applyFill="1" applyAlignment="1" applyProtection="1">
      <alignment horizontal="center" vertical="center" wrapText="1"/>
    </xf>
    <xf numFmtId="0" fontId="1" fillId="2" borderId="1" xfId="0" applyFont="1" applyFill="1" applyBorder="1" applyAlignment="1" applyProtection="1">
      <alignment horizontal="center" vertical="center" wrapText="1"/>
    </xf>
    <xf numFmtId="0" fontId="11" fillId="2"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xf>
    <xf numFmtId="0" fontId="2" fillId="0" borderId="1" xfId="0" applyFont="1" applyFill="1" applyBorder="1" applyProtection="1"/>
    <xf numFmtId="0" fontId="1" fillId="0" borderId="1" xfId="0" applyFont="1" applyFill="1" applyBorder="1" applyAlignment="1" applyProtection="1">
      <alignment horizontal="center" vertical="center" wrapText="1"/>
    </xf>
    <xf numFmtId="0" fontId="6" fillId="0" borderId="0" xfId="0" applyFont="1" applyFill="1" applyAlignment="1" applyProtection="1">
      <alignment horizontal="center"/>
    </xf>
    <xf numFmtId="0" fontId="5" fillId="0" borderId="0" xfId="0" applyFont="1" applyFill="1" applyAlignment="1" applyProtection="1">
      <alignment horizontal="justify" vertical="center" wrapText="1"/>
    </xf>
    <xf numFmtId="0" fontId="1" fillId="2" borderId="1" xfId="0" applyFont="1" applyFill="1" applyBorder="1" applyAlignment="1" applyProtection="1">
      <alignment horizontal="center" vertical="center" wrapText="1"/>
    </xf>
    <xf numFmtId="0" fontId="8" fillId="2" borderId="3"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6" fillId="2" borderId="1" xfId="0" applyFont="1" applyFill="1" applyBorder="1" applyAlignment="1" applyProtection="1">
      <alignment horizontal="center" vertical="center" wrapText="1"/>
    </xf>
    <xf numFmtId="0" fontId="8" fillId="2" borderId="1" xfId="0" applyFont="1" applyFill="1" applyBorder="1" applyAlignment="1" applyProtection="1">
      <alignment horizontal="center" vertical="center" wrapText="1"/>
    </xf>
    <xf numFmtId="0" fontId="8" fillId="2" borderId="3" xfId="0" applyFont="1" applyFill="1" applyBorder="1" applyAlignment="1" applyProtection="1">
      <alignment horizontal="center" vertical="center" wrapText="1"/>
    </xf>
    <xf numFmtId="0" fontId="8" fillId="2" borderId="2" xfId="0" applyFont="1" applyFill="1" applyBorder="1" applyAlignment="1" applyProtection="1">
      <alignment horizontal="center" vertical="center" wrapText="1"/>
    </xf>
    <xf numFmtId="0" fontId="10" fillId="2" borderId="3"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3" fillId="2" borderId="1" xfId="0" applyFont="1" applyFill="1" applyBorder="1" applyAlignment="1" applyProtection="1">
      <alignment horizontal="center" vertical="center" wrapText="1"/>
    </xf>
    <xf numFmtId="0" fontId="5" fillId="0" borderId="0" xfId="0" applyFont="1" applyFill="1" applyAlignment="1" applyProtection="1">
      <alignment horizontal="justify" vertical="center"/>
    </xf>
    <xf numFmtId="0" fontId="5" fillId="0" borderId="0" xfId="0" applyFont="1" applyFill="1" applyAlignment="1" applyProtection="1">
      <alignment horizontal="center"/>
    </xf>
    <xf numFmtId="0" fontId="6" fillId="2" borderId="0" xfId="0" applyFont="1" applyFill="1" applyAlignment="1" applyProtection="1">
      <alignment horizontal="center" vertical="center"/>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9" fillId="2" borderId="0" xfId="0" applyFont="1" applyFill="1" applyAlignment="1" applyProtection="1">
      <alignment horizontal="center" vertical="center" wrapText="1"/>
    </xf>
    <xf numFmtId="0" fontId="1" fillId="2" borderId="0" xfId="0" applyFont="1" applyFill="1" applyAlignment="1" applyProtection="1">
      <alignment horizontal="center" vertical="center"/>
    </xf>
    <xf numFmtId="0" fontId="4" fillId="2" borderId="0" xfId="0" applyFont="1" applyFill="1" applyAlignment="1" applyProtection="1">
      <alignment horizontal="center" vertical="center"/>
    </xf>
    <xf numFmtId="0" fontId="4"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3" fillId="2" borderId="0" xfId="0" applyFont="1" applyFill="1" applyAlignment="1" applyProtection="1">
      <alignment horizontal="center" vertical="center" wrapText="1"/>
    </xf>
    <xf numFmtId="0" fontId="4" fillId="2" borderId="0" xfId="0" applyFont="1" applyFill="1" applyAlignment="1" applyProtection="1">
      <alignment horizontal="center" wrapText="1"/>
    </xf>
  </cellXfs>
  <cellStyles count="2">
    <cellStyle name="Comma" xfId="1" builtinId="3"/>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762000</xdr:colOff>
      <xdr:row>3</xdr:row>
      <xdr:rowOff>9525</xdr:rowOff>
    </xdr:from>
    <xdr:to>
      <xdr:col>3</xdr:col>
      <xdr:colOff>723900</xdr:colOff>
      <xdr:row>3</xdr:row>
      <xdr:rowOff>9525</xdr:rowOff>
    </xdr:to>
    <xdr:cxnSp macro="">
      <xdr:nvCxnSpPr>
        <xdr:cNvPr id="4" name="Straight Connector 3"/>
        <xdr:cNvCxnSpPr/>
      </xdr:nvCxnSpPr>
      <xdr:spPr>
        <a:xfrm>
          <a:off x="981075" y="657225"/>
          <a:ext cx="1209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333375</xdr:colOff>
      <xdr:row>2</xdr:row>
      <xdr:rowOff>9525</xdr:rowOff>
    </xdr:from>
    <xdr:to>
      <xdr:col>28</xdr:col>
      <xdr:colOff>95250</xdr:colOff>
      <xdr:row>2</xdr:row>
      <xdr:rowOff>9525</xdr:rowOff>
    </xdr:to>
    <xdr:cxnSp macro="">
      <xdr:nvCxnSpPr>
        <xdr:cNvPr id="5" name="Straight Connector 4"/>
        <xdr:cNvCxnSpPr/>
      </xdr:nvCxnSpPr>
      <xdr:spPr>
        <a:xfrm>
          <a:off x="6791325" y="457200"/>
          <a:ext cx="1971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1209675</xdr:colOff>
      <xdr:row>6</xdr:row>
      <xdr:rowOff>57150</xdr:rowOff>
    </xdr:from>
    <xdr:to>
      <xdr:col>23</xdr:col>
      <xdr:colOff>266700</xdr:colOff>
      <xdr:row>6</xdr:row>
      <xdr:rowOff>57150</xdr:rowOff>
    </xdr:to>
    <xdr:cxnSp macro="">
      <xdr:nvCxnSpPr>
        <xdr:cNvPr id="9" name="Straight Connector 8"/>
        <xdr:cNvCxnSpPr/>
      </xdr:nvCxnSpPr>
      <xdr:spPr>
        <a:xfrm>
          <a:off x="4391025" y="1628775"/>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762000</xdr:colOff>
      <xdr:row>3</xdr:row>
      <xdr:rowOff>9525</xdr:rowOff>
    </xdr:from>
    <xdr:to>
      <xdr:col>3</xdr:col>
      <xdr:colOff>723900</xdr:colOff>
      <xdr:row>3</xdr:row>
      <xdr:rowOff>9525</xdr:rowOff>
    </xdr:to>
    <xdr:cxnSp macro="">
      <xdr:nvCxnSpPr>
        <xdr:cNvPr id="2" name="Straight Connector 1"/>
        <xdr:cNvCxnSpPr/>
      </xdr:nvCxnSpPr>
      <xdr:spPr>
        <a:xfrm>
          <a:off x="981075" y="657225"/>
          <a:ext cx="1209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333375</xdr:colOff>
      <xdr:row>2</xdr:row>
      <xdr:rowOff>9525</xdr:rowOff>
    </xdr:from>
    <xdr:to>
      <xdr:col>28</xdr:col>
      <xdr:colOff>95250</xdr:colOff>
      <xdr:row>2</xdr:row>
      <xdr:rowOff>9525</xdr:rowOff>
    </xdr:to>
    <xdr:cxnSp macro="">
      <xdr:nvCxnSpPr>
        <xdr:cNvPr id="3" name="Straight Connector 2"/>
        <xdr:cNvCxnSpPr/>
      </xdr:nvCxnSpPr>
      <xdr:spPr>
        <a:xfrm>
          <a:off x="6791325" y="457200"/>
          <a:ext cx="1971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1209675</xdr:colOff>
      <xdr:row>6</xdr:row>
      <xdr:rowOff>57150</xdr:rowOff>
    </xdr:from>
    <xdr:to>
      <xdr:col>23</xdr:col>
      <xdr:colOff>266700</xdr:colOff>
      <xdr:row>6</xdr:row>
      <xdr:rowOff>57150</xdr:rowOff>
    </xdr:to>
    <xdr:cxnSp macro="">
      <xdr:nvCxnSpPr>
        <xdr:cNvPr id="4" name="Straight Connector 3"/>
        <xdr:cNvCxnSpPr/>
      </xdr:nvCxnSpPr>
      <xdr:spPr>
        <a:xfrm>
          <a:off x="4391025" y="1628775"/>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S31"/>
  <sheetViews>
    <sheetView tabSelected="1" zoomScaleNormal="100" workbookViewId="0">
      <pane ySplit="2415" topLeftCell="A8" activePane="bottomLeft"/>
      <selection activeCell="H1" sqref="H1:I1048576"/>
      <selection pane="bottomLeft" activeCell="AB12" sqref="AB12"/>
    </sheetView>
  </sheetViews>
  <sheetFormatPr defaultRowHeight="15" x14ac:dyDescent="0.25"/>
  <cols>
    <col min="1" max="1" width="3.28515625" bestFit="1" customWidth="1"/>
    <col min="2" max="2" width="6.28515625" hidden="1" customWidth="1"/>
    <col min="3" max="3" width="18.7109375" customWidth="1"/>
    <col min="4" max="4" width="11.140625" customWidth="1"/>
    <col min="5" max="5" width="5.42578125" customWidth="1"/>
    <col min="7" max="7" width="21.140625" customWidth="1"/>
    <col min="8" max="8" width="7.7109375" hidden="1" customWidth="1"/>
    <col min="9" max="9" width="8.42578125" hidden="1" customWidth="1"/>
    <col min="10" max="10" width="8.5703125" customWidth="1"/>
    <col min="11" max="16" width="7.28515625" hidden="1" customWidth="1"/>
    <col min="17" max="17" width="8.28515625" hidden="1" customWidth="1"/>
    <col min="18" max="20" width="7.42578125" hidden="1" customWidth="1"/>
    <col min="21" max="21" width="8.140625" hidden="1" customWidth="1"/>
    <col min="22" max="22" width="8.5703125" hidden="1" customWidth="1"/>
    <col min="23" max="23" width="9.140625" customWidth="1"/>
    <col min="24" max="24" width="10.28515625" customWidth="1"/>
    <col min="25" max="25" width="6.140625" customWidth="1"/>
    <col min="26" max="26" width="6.42578125" customWidth="1"/>
    <col min="27" max="27" width="10.28515625" customWidth="1"/>
    <col min="28" max="28" width="10.28515625" style="36" customWidth="1"/>
    <col min="29" max="29" width="12.140625" style="36" customWidth="1"/>
    <col min="30" max="30" width="13.5703125" customWidth="1"/>
  </cols>
  <sheetData>
    <row r="1" spans="1:45" s="8" customFormat="1" ht="18.75" customHeight="1" x14ac:dyDescent="0.3">
      <c r="A1" s="72" t="s">
        <v>70</v>
      </c>
      <c r="B1" s="72"/>
      <c r="C1" s="72"/>
      <c r="D1" s="72"/>
      <c r="E1" s="72"/>
      <c r="F1" s="72"/>
      <c r="G1" s="6"/>
      <c r="H1" s="6"/>
      <c r="I1" s="6"/>
      <c r="J1" s="7"/>
      <c r="K1" s="78" t="s">
        <v>46</v>
      </c>
      <c r="L1" s="78"/>
      <c r="M1" s="78"/>
      <c r="N1" s="78"/>
      <c r="O1" s="78"/>
      <c r="P1" s="78"/>
      <c r="Q1" s="78"/>
      <c r="R1" s="78"/>
      <c r="S1" s="78"/>
      <c r="T1" s="78"/>
      <c r="U1" s="78"/>
      <c r="V1" s="78"/>
      <c r="W1" s="78"/>
      <c r="X1" s="78"/>
      <c r="Y1" s="78"/>
      <c r="Z1" s="78"/>
      <c r="AA1" s="78"/>
      <c r="AB1" s="78"/>
      <c r="AC1" s="78"/>
      <c r="AD1" s="78"/>
      <c r="AE1" s="20"/>
      <c r="AF1" s="20"/>
      <c r="AG1" s="6"/>
      <c r="AH1" s="6"/>
      <c r="AI1" s="6"/>
      <c r="AJ1" s="6"/>
      <c r="AK1" s="6"/>
      <c r="AL1" s="6"/>
      <c r="AM1" s="6"/>
      <c r="AN1" s="6"/>
      <c r="AO1" s="6"/>
      <c r="AP1" s="6"/>
      <c r="AQ1" s="6"/>
      <c r="AR1" s="6"/>
      <c r="AS1" s="6"/>
    </row>
    <row r="2" spans="1:45" s="8" customFormat="1" ht="16.5" x14ac:dyDescent="0.25">
      <c r="A2" s="73" t="s">
        <v>45</v>
      </c>
      <c r="B2" s="73"/>
      <c r="C2" s="73"/>
      <c r="D2" s="73"/>
      <c r="E2" s="73"/>
      <c r="F2" s="73"/>
      <c r="G2" s="10"/>
      <c r="H2" s="5"/>
      <c r="I2" s="5"/>
      <c r="J2" s="11"/>
      <c r="K2" s="68" t="s">
        <v>47</v>
      </c>
      <c r="L2" s="68"/>
      <c r="M2" s="68"/>
      <c r="N2" s="68"/>
      <c r="O2" s="68"/>
      <c r="P2" s="68"/>
      <c r="Q2" s="68"/>
      <c r="R2" s="68"/>
      <c r="S2" s="68"/>
      <c r="T2" s="68"/>
      <c r="U2" s="68"/>
      <c r="V2" s="68"/>
      <c r="W2" s="68"/>
      <c r="X2" s="68"/>
      <c r="Y2" s="68"/>
      <c r="Z2" s="68"/>
      <c r="AA2" s="68"/>
      <c r="AB2" s="68"/>
      <c r="AC2" s="68"/>
      <c r="AD2" s="68"/>
      <c r="AE2" s="12"/>
      <c r="AN2" s="13"/>
      <c r="AO2" s="14"/>
      <c r="AP2" s="12"/>
      <c r="AQ2" s="12"/>
      <c r="AR2" s="12"/>
    </row>
    <row r="3" spans="1:45" s="8" customFormat="1" ht="15.75" x14ac:dyDescent="0.25">
      <c r="A3" s="73" t="s">
        <v>44</v>
      </c>
      <c r="B3" s="73"/>
      <c r="C3" s="73"/>
      <c r="D3" s="73"/>
      <c r="E3" s="73"/>
      <c r="F3" s="73"/>
      <c r="G3" s="10"/>
      <c r="H3" s="5"/>
      <c r="I3" s="5"/>
      <c r="J3" s="11"/>
      <c r="K3" s="11"/>
      <c r="L3" s="11"/>
      <c r="M3" s="11"/>
      <c r="N3" s="11"/>
      <c r="O3" s="11"/>
      <c r="P3" s="11"/>
      <c r="Q3" s="11"/>
      <c r="R3" s="11"/>
      <c r="S3" s="11"/>
      <c r="T3" s="11"/>
      <c r="U3" s="11"/>
      <c r="V3" s="11"/>
      <c r="W3" s="9"/>
      <c r="X3" s="9"/>
      <c r="Y3" s="31"/>
      <c r="Z3" s="31"/>
      <c r="AA3" s="31"/>
      <c r="AB3" s="31"/>
      <c r="AC3" s="31"/>
      <c r="AD3" s="12"/>
      <c r="AE3" s="12"/>
      <c r="AN3" s="13"/>
      <c r="AO3" s="14"/>
      <c r="AP3" s="12"/>
      <c r="AQ3" s="12"/>
      <c r="AR3" s="12"/>
    </row>
    <row r="4" spans="1:45" s="8" customFormat="1" ht="15.75" x14ac:dyDescent="0.25">
      <c r="A4" s="5"/>
      <c r="D4" s="5"/>
      <c r="E4" s="5"/>
      <c r="F4" s="5"/>
      <c r="H4" s="5"/>
      <c r="I4" s="5"/>
      <c r="J4" s="11"/>
      <c r="K4" s="11"/>
      <c r="L4" s="11"/>
      <c r="M4" s="11"/>
      <c r="N4" s="11"/>
      <c r="O4" s="11"/>
      <c r="P4" s="11"/>
      <c r="Q4" s="11"/>
      <c r="R4" s="11"/>
      <c r="S4" s="11"/>
      <c r="T4" s="11"/>
      <c r="U4" s="11"/>
      <c r="V4" s="11"/>
      <c r="W4" s="9"/>
      <c r="X4" s="9"/>
      <c r="Y4" s="31"/>
      <c r="Z4" s="31"/>
      <c r="AA4" s="31"/>
      <c r="AB4" s="31"/>
      <c r="AC4" s="31"/>
      <c r="AD4" s="12"/>
      <c r="AE4" s="12"/>
      <c r="AN4" s="13"/>
      <c r="AO4" s="14"/>
      <c r="AP4" s="12"/>
      <c r="AQ4" s="12"/>
      <c r="AR4" s="12"/>
    </row>
    <row r="5" spans="1:45" s="16" customFormat="1" ht="38.25" customHeight="1" x14ac:dyDescent="0.25">
      <c r="A5" s="77" t="s">
        <v>89</v>
      </c>
      <c r="B5" s="77"/>
      <c r="C5" s="77"/>
      <c r="D5" s="77"/>
      <c r="E5" s="77"/>
      <c r="F5" s="77"/>
      <c r="G5" s="77"/>
      <c r="H5" s="77"/>
      <c r="I5" s="77"/>
      <c r="J5" s="77"/>
      <c r="K5" s="77"/>
      <c r="L5" s="77"/>
      <c r="M5" s="77"/>
      <c r="N5" s="77"/>
      <c r="O5" s="77"/>
      <c r="P5" s="77"/>
      <c r="Q5" s="77"/>
      <c r="R5" s="77"/>
      <c r="S5" s="77"/>
      <c r="T5" s="77"/>
      <c r="U5" s="77"/>
      <c r="V5" s="77"/>
      <c r="W5" s="77"/>
      <c r="X5" s="77"/>
      <c r="Y5" s="77"/>
      <c r="Z5" s="77"/>
      <c r="AA5" s="77"/>
      <c r="AB5" s="77"/>
      <c r="AC5" s="77"/>
      <c r="AD5" s="77"/>
      <c r="AE5" s="19"/>
      <c r="AF5" s="19"/>
      <c r="AG5" s="15"/>
      <c r="AH5" s="15"/>
      <c r="AI5" s="15"/>
      <c r="AJ5" s="15"/>
      <c r="AK5" s="15"/>
      <c r="AL5" s="15"/>
      <c r="AM5" s="15"/>
      <c r="AN5" s="15"/>
      <c r="AO5" s="15"/>
      <c r="AP5" s="15"/>
      <c r="AQ5" s="15"/>
      <c r="AR5" s="15"/>
      <c r="AS5" s="15"/>
    </row>
    <row r="6" spans="1:45" s="16" customFormat="1" ht="18.75" x14ac:dyDescent="0.25">
      <c r="A6" s="71" t="s">
        <v>105</v>
      </c>
      <c r="B6" s="71"/>
      <c r="C6" s="71"/>
      <c r="D6" s="71"/>
      <c r="E6" s="71"/>
      <c r="F6" s="71"/>
      <c r="G6" s="71"/>
      <c r="H6" s="71"/>
      <c r="I6" s="71"/>
      <c r="J6" s="71"/>
      <c r="K6" s="71"/>
      <c r="L6" s="71"/>
      <c r="M6" s="71"/>
      <c r="N6" s="71"/>
      <c r="O6" s="71"/>
      <c r="P6" s="71"/>
      <c r="Q6" s="71"/>
      <c r="R6" s="71"/>
      <c r="S6" s="71"/>
      <c r="T6" s="71"/>
      <c r="U6" s="71"/>
      <c r="V6" s="71"/>
      <c r="W6" s="71"/>
      <c r="X6" s="71"/>
      <c r="Y6" s="71"/>
      <c r="Z6" s="71"/>
      <c r="AA6" s="71"/>
      <c r="AB6" s="71"/>
      <c r="AC6" s="71"/>
      <c r="AD6" s="71"/>
      <c r="AE6" s="19"/>
      <c r="AF6" s="19"/>
      <c r="AG6" s="43"/>
      <c r="AH6" s="43"/>
      <c r="AI6" s="43"/>
      <c r="AJ6" s="43"/>
      <c r="AK6" s="43"/>
      <c r="AL6" s="43"/>
      <c r="AM6" s="43"/>
      <c r="AN6" s="43"/>
      <c r="AO6" s="43"/>
      <c r="AP6" s="43"/>
      <c r="AQ6" s="43"/>
      <c r="AR6" s="43"/>
      <c r="AS6" s="43"/>
    </row>
    <row r="7" spans="1:45" s="16" customFormat="1" ht="18.75" x14ac:dyDescent="0.25">
      <c r="A7" s="17"/>
      <c r="B7" s="17"/>
      <c r="C7" s="17"/>
      <c r="D7" s="17"/>
      <c r="E7" s="17"/>
      <c r="F7" s="17"/>
      <c r="G7" s="17"/>
      <c r="H7" s="17"/>
      <c r="I7" s="17"/>
      <c r="J7" s="18"/>
      <c r="K7" s="18"/>
      <c r="L7" s="18"/>
      <c r="M7" s="18"/>
      <c r="N7" s="18"/>
      <c r="O7" s="18"/>
      <c r="P7" s="18"/>
      <c r="Q7" s="18"/>
      <c r="R7" s="18"/>
      <c r="S7" s="18"/>
      <c r="T7" s="18"/>
      <c r="U7" s="18"/>
      <c r="V7" s="18"/>
      <c r="W7" s="17"/>
      <c r="X7" s="17"/>
      <c r="Y7" s="17"/>
      <c r="Z7" s="17"/>
      <c r="AA7" s="17"/>
      <c r="AB7" s="17"/>
      <c r="AC7" s="17"/>
      <c r="AD7" s="17"/>
      <c r="AE7" s="17"/>
      <c r="AF7" s="17"/>
    </row>
    <row r="8" spans="1:45" s="1" customFormat="1" ht="82.5" customHeight="1" x14ac:dyDescent="0.25">
      <c r="A8" s="74" t="s">
        <v>43</v>
      </c>
      <c r="B8" s="75" t="s">
        <v>56</v>
      </c>
      <c r="C8" s="75" t="s">
        <v>0</v>
      </c>
      <c r="D8" s="75" t="s">
        <v>3</v>
      </c>
      <c r="E8" s="75" t="s">
        <v>4</v>
      </c>
      <c r="F8" s="75" t="s">
        <v>1</v>
      </c>
      <c r="G8" s="75" t="s">
        <v>2</v>
      </c>
      <c r="H8" s="76" t="s">
        <v>102</v>
      </c>
      <c r="I8" s="76"/>
      <c r="J8" s="76"/>
      <c r="K8" s="76" t="s">
        <v>103</v>
      </c>
      <c r="L8" s="76"/>
      <c r="M8" s="76"/>
      <c r="N8" s="76"/>
      <c r="O8" s="76"/>
      <c r="P8" s="76"/>
      <c r="Q8" s="76"/>
      <c r="R8" s="76"/>
      <c r="S8" s="76"/>
      <c r="T8" s="76"/>
      <c r="U8" s="76"/>
      <c r="V8" s="76"/>
      <c r="W8" s="76"/>
      <c r="X8" s="60" t="s">
        <v>101</v>
      </c>
      <c r="Y8" s="60" t="s">
        <v>5</v>
      </c>
      <c r="Z8" s="60" t="s">
        <v>90</v>
      </c>
      <c r="AA8" s="60" t="s">
        <v>39</v>
      </c>
      <c r="AB8" s="65" t="s">
        <v>92</v>
      </c>
      <c r="AC8" s="65"/>
      <c r="AD8" s="59" t="s">
        <v>93</v>
      </c>
    </row>
    <row r="9" spans="1:45" s="2" customFormat="1" ht="50.25" hidden="1" customHeight="1" x14ac:dyDescent="0.25">
      <c r="A9" s="74"/>
      <c r="B9" s="75"/>
      <c r="C9" s="75"/>
      <c r="D9" s="75"/>
      <c r="E9" s="75"/>
      <c r="F9" s="75"/>
      <c r="G9" s="75"/>
      <c r="H9" s="63" t="s">
        <v>85</v>
      </c>
      <c r="I9" s="63" t="s">
        <v>86</v>
      </c>
      <c r="J9" s="57" t="s">
        <v>73</v>
      </c>
      <c r="K9" s="63" t="s">
        <v>77</v>
      </c>
      <c r="L9" s="69" t="s">
        <v>83</v>
      </c>
      <c r="M9" s="69"/>
      <c r="N9" s="69"/>
      <c r="O9" s="69"/>
      <c r="P9" s="69"/>
      <c r="Q9" s="63" t="s">
        <v>74</v>
      </c>
      <c r="R9" s="70" t="s">
        <v>84</v>
      </c>
      <c r="S9" s="70"/>
      <c r="T9" s="70"/>
      <c r="U9" s="69" t="s">
        <v>75</v>
      </c>
      <c r="V9" s="69"/>
      <c r="W9" s="57" t="s">
        <v>76</v>
      </c>
      <c r="X9" s="60"/>
      <c r="Y9" s="60"/>
      <c r="Z9" s="60"/>
      <c r="AA9" s="60"/>
      <c r="AB9" s="61" t="s">
        <v>91</v>
      </c>
      <c r="AC9" s="61" t="s">
        <v>56</v>
      </c>
      <c r="AD9" s="59"/>
    </row>
    <row r="10" spans="1:45" s="2" customFormat="1" ht="39" hidden="1" customHeight="1" x14ac:dyDescent="0.25">
      <c r="A10" s="74"/>
      <c r="B10" s="75"/>
      <c r="C10" s="75"/>
      <c r="D10" s="75"/>
      <c r="E10" s="75"/>
      <c r="F10" s="75"/>
      <c r="G10" s="75"/>
      <c r="H10" s="64"/>
      <c r="I10" s="64"/>
      <c r="J10" s="58"/>
      <c r="K10" s="64"/>
      <c r="L10" s="25" t="s">
        <v>78</v>
      </c>
      <c r="M10" s="25" t="s">
        <v>79</v>
      </c>
      <c r="N10" s="25" t="s">
        <v>80</v>
      </c>
      <c r="O10" s="25" t="s">
        <v>81</v>
      </c>
      <c r="P10" s="25" t="s">
        <v>82</v>
      </c>
      <c r="Q10" s="64"/>
      <c r="R10" s="24" t="s">
        <v>78</v>
      </c>
      <c r="S10" s="24" t="s">
        <v>79</v>
      </c>
      <c r="T10" s="24" t="s">
        <v>80</v>
      </c>
      <c r="U10" s="25" t="s">
        <v>71</v>
      </c>
      <c r="V10" s="25" t="s">
        <v>72</v>
      </c>
      <c r="W10" s="58"/>
      <c r="X10" s="60"/>
      <c r="Y10" s="60"/>
      <c r="Z10" s="60"/>
      <c r="AA10" s="60"/>
      <c r="AB10" s="62"/>
      <c r="AC10" s="62"/>
      <c r="AD10" s="59"/>
    </row>
    <row r="11" spans="1:45" s="1" customFormat="1" ht="47.25" x14ac:dyDescent="0.25">
      <c r="A11" s="28" t="s">
        <v>25</v>
      </c>
      <c r="B11" s="3" t="s">
        <v>57</v>
      </c>
      <c r="C11" s="3" t="s">
        <v>48</v>
      </c>
      <c r="D11" s="4" t="s">
        <v>10</v>
      </c>
      <c r="E11" s="4" t="s">
        <v>6</v>
      </c>
      <c r="F11" s="4" t="s">
        <v>9</v>
      </c>
      <c r="G11" s="26" t="s">
        <v>66</v>
      </c>
      <c r="H11" s="56">
        <v>62</v>
      </c>
      <c r="I11" s="56"/>
      <c r="J11" s="38">
        <f>H11*2</f>
        <v>124</v>
      </c>
      <c r="K11" s="30">
        <v>22</v>
      </c>
      <c r="L11" s="30">
        <v>18</v>
      </c>
      <c r="M11" s="30">
        <v>19</v>
      </c>
      <c r="N11" s="30">
        <v>20</v>
      </c>
      <c r="O11" s="30">
        <v>20</v>
      </c>
      <c r="P11" s="30">
        <v>20</v>
      </c>
      <c r="Q11" s="21">
        <f t="shared" ref="Q11:Q18" si="0">AVERAGE(L11:P11)</f>
        <v>19.399999999999999</v>
      </c>
      <c r="R11" s="30">
        <v>45</v>
      </c>
      <c r="S11" s="30">
        <v>46</v>
      </c>
      <c r="T11" s="30">
        <v>44</v>
      </c>
      <c r="U11" s="21">
        <f t="shared" ref="U11:U17" si="1">AVERAGE(R11:T11)</f>
        <v>45</v>
      </c>
      <c r="V11" s="30"/>
      <c r="W11" s="39">
        <f t="shared" ref="W11:W18" si="2">(K11+Q11+U11+V11)*2</f>
        <v>172.8</v>
      </c>
      <c r="X11" s="41">
        <f t="shared" ref="X11:X18" si="3">J11+W11</f>
        <v>296.8</v>
      </c>
      <c r="Y11" s="27"/>
      <c r="Z11" s="33" t="s">
        <v>33</v>
      </c>
      <c r="AA11" s="33" t="s">
        <v>40</v>
      </c>
      <c r="AB11" s="34" t="s">
        <v>94</v>
      </c>
      <c r="AC11" s="35" t="s">
        <v>95</v>
      </c>
      <c r="AD11" s="37" t="s">
        <v>98</v>
      </c>
    </row>
    <row r="12" spans="1:45" s="1" customFormat="1" ht="63" x14ac:dyDescent="0.25">
      <c r="A12" s="28" t="s">
        <v>26</v>
      </c>
      <c r="B12" s="3" t="s">
        <v>59</v>
      </c>
      <c r="C12" s="3" t="s">
        <v>49</v>
      </c>
      <c r="D12" s="4" t="s">
        <v>12</v>
      </c>
      <c r="E12" s="4" t="s">
        <v>11</v>
      </c>
      <c r="F12" s="4" t="s">
        <v>9</v>
      </c>
      <c r="G12" s="26" t="s">
        <v>65</v>
      </c>
      <c r="H12" s="56">
        <v>55.8</v>
      </c>
      <c r="I12" s="56"/>
      <c r="J12" s="38">
        <f t="shared" ref="J12:J16" si="4">H12*2</f>
        <v>111.6</v>
      </c>
      <c r="K12" s="30">
        <v>22</v>
      </c>
      <c r="L12" s="30">
        <v>17.5</v>
      </c>
      <c r="M12" s="30">
        <v>18</v>
      </c>
      <c r="N12" s="30">
        <v>19</v>
      </c>
      <c r="O12" s="30">
        <v>20</v>
      </c>
      <c r="P12" s="30">
        <v>20</v>
      </c>
      <c r="Q12" s="21">
        <f t="shared" si="0"/>
        <v>18.899999999999999</v>
      </c>
      <c r="R12" s="30">
        <v>44</v>
      </c>
      <c r="S12" s="30">
        <v>45</v>
      </c>
      <c r="T12" s="30">
        <v>43</v>
      </c>
      <c r="U12" s="21">
        <f t="shared" si="1"/>
        <v>44</v>
      </c>
      <c r="V12" s="30"/>
      <c r="W12" s="39">
        <f t="shared" si="2"/>
        <v>169.8</v>
      </c>
      <c r="X12" s="41">
        <f t="shared" si="3"/>
        <v>281.39999999999998</v>
      </c>
      <c r="Y12" s="27"/>
      <c r="Z12" s="33" t="s">
        <v>33</v>
      </c>
      <c r="AA12" s="33" t="s">
        <v>40</v>
      </c>
      <c r="AB12" s="34" t="s">
        <v>94</v>
      </c>
      <c r="AC12" s="35" t="s">
        <v>95</v>
      </c>
      <c r="AD12" s="37" t="s">
        <v>98</v>
      </c>
    </row>
    <row r="13" spans="1:45" s="1" customFormat="1" ht="63" x14ac:dyDescent="0.25">
      <c r="A13" s="28" t="s">
        <v>27</v>
      </c>
      <c r="B13" s="3" t="s">
        <v>62</v>
      </c>
      <c r="C13" s="3" t="s">
        <v>50</v>
      </c>
      <c r="D13" s="4" t="s">
        <v>14</v>
      </c>
      <c r="E13" s="4" t="s">
        <v>6</v>
      </c>
      <c r="F13" s="4" t="s">
        <v>13</v>
      </c>
      <c r="G13" s="26" t="s">
        <v>67</v>
      </c>
      <c r="H13" s="56">
        <v>70</v>
      </c>
      <c r="I13" s="56"/>
      <c r="J13" s="38">
        <f t="shared" si="4"/>
        <v>140</v>
      </c>
      <c r="K13" s="30">
        <v>13</v>
      </c>
      <c r="L13" s="30">
        <v>20</v>
      </c>
      <c r="M13" s="30">
        <v>20</v>
      </c>
      <c r="N13" s="30">
        <v>22</v>
      </c>
      <c r="O13" s="30">
        <v>21</v>
      </c>
      <c r="P13" s="30">
        <v>20.5</v>
      </c>
      <c r="Q13" s="21">
        <f t="shared" si="0"/>
        <v>20.7</v>
      </c>
      <c r="R13" s="30">
        <v>42</v>
      </c>
      <c r="S13" s="30">
        <v>44</v>
      </c>
      <c r="T13" s="30">
        <v>43</v>
      </c>
      <c r="U13" s="21">
        <f t="shared" si="1"/>
        <v>43</v>
      </c>
      <c r="V13" s="30"/>
      <c r="W13" s="39">
        <f t="shared" si="2"/>
        <v>153.4</v>
      </c>
      <c r="X13" s="41">
        <f t="shared" si="3"/>
        <v>293.39999999999998</v>
      </c>
      <c r="Y13" s="33" t="s">
        <v>8</v>
      </c>
      <c r="Z13" s="33" t="s">
        <v>33</v>
      </c>
      <c r="AA13" s="33" t="s">
        <v>42</v>
      </c>
      <c r="AB13" s="34" t="s">
        <v>94</v>
      </c>
      <c r="AC13" s="35" t="s">
        <v>95</v>
      </c>
      <c r="AD13" s="37" t="s">
        <v>98</v>
      </c>
    </row>
    <row r="14" spans="1:45" s="1" customFormat="1" ht="63" x14ac:dyDescent="0.25">
      <c r="A14" s="28" t="s">
        <v>28</v>
      </c>
      <c r="B14" s="3" t="s">
        <v>61</v>
      </c>
      <c r="C14" s="3" t="s">
        <v>51</v>
      </c>
      <c r="D14" s="4" t="s">
        <v>16</v>
      </c>
      <c r="E14" s="4" t="s">
        <v>6</v>
      </c>
      <c r="F14" s="4" t="s">
        <v>15</v>
      </c>
      <c r="G14" s="4" t="s">
        <v>36</v>
      </c>
      <c r="H14" s="56">
        <v>57.2</v>
      </c>
      <c r="I14" s="56"/>
      <c r="J14" s="38">
        <f t="shared" si="4"/>
        <v>114.4</v>
      </c>
      <c r="K14" s="30">
        <v>18</v>
      </c>
      <c r="L14" s="30">
        <v>20</v>
      </c>
      <c r="M14" s="30">
        <v>21</v>
      </c>
      <c r="N14" s="30">
        <v>22</v>
      </c>
      <c r="O14" s="30">
        <v>21</v>
      </c>
      <c r="P14" s="30">
        <v>20.5</v>
      </c>
      <c r="Q14" s="21">
        <f t="shared" si="0"/>
        <v>20.9</v>
      </c>
      <c r="R14" s="22">
        <v>38</v>
      </c>
      <c r="S14" s="22">
        <v>42</v>
      </c>
      <c r="T14" s="22">
        <v>38.5</v>
      </c>
      <c r="U14" s="21">
        <f t="shared" si="1"/>
        <v>39.5</v>
      </c>
      <c r="V14" s="30"/>
      <c r="W14" s="40">
        <f t="shared" si="2"/>
        <v>156.80000000000001</v>
      </c>
      <c r="X14" s="41">
        <f t="shared" si="3"/>
        <v>271.20000000000005</v>
      </c>
      <c r="Y14" s="33" t="s">
        <v>35</v>
      </c>
      <c r="Z14" s="33" t="s">
        <v>8</v>
      </c>
      <c r="AA14" s="33" t="s">
        <v>41</v>
      </c>
      <c r="AB14" s="34" t="s">
        <v>94</v>
      </c>
      <c r="AC14" s="35" t="s">
        <v>95</v>
      </c>
      <c r="AD14" s="37" t="s">
        <v>98</v>
      </c>
    </row>
    <row r="15" spans="1:45" s="1" customFormat="1" ht="31.5" x14ac:dyDescent="0.25">
      <c r="A15" s="28" t="s">
        <v>29</v>
      </c>
      <c r="B15" s="3" t="s">
        <v>63</v>
      </c>
      <c r="C15" s="3" t="s">
        <v>52</v>
      </c>
      <c r="D15" s="4" t="s">
        <v>17</v>
      </c>
      <c r="E15" s="4" t="s">
        <v>6</v>
      </c>
      <c r="F15" s="4" t="s">
        <v>15</v>
      </c>
      <c r="G15" s="4" t="s">
        <v>38</v>
      </c>
      <c r="H15" s="56">
        <v>65</v>
      </c>
      <c r="I15" s="56"/>
      <c r="J15" s="38">
        <f t="shared" si="4"/>
        <v>130</v>
      </c>
      <c r="K15" s="30">
        <v>13</v>
      </c>
      <c r="L15" s="30">
        <v>20</v>
      </c>
      <c r="M15" s="30">
        <v>19</v>
      </c>
      <c r="N15" s="30">
        <v>18</v>
      </c>
      <c r="O15" s="30">
        <v>17.5</v>
      </c>
      <c r="P15" s="30">
        <v>18.5</v>
      </c>
      <c r="Q15" s="21">
        <f t="shared" si="0"/>
        <v>18.600000000000001</v>
      </c>
      <c r="R15" s="22">
        <v>23</v>
      </c>
      <c r="S15" s="22">
        <v>25</v>
      </c>
      <c r="T15" s="22">
        <v>24</v>
      </c>
      <c r="U15" s="21">
        <f t="shared" si="1"/>
        <v>24</v>
      </c>
      <c r="V15" s="30"/>
      <c r="W15" s="40">
        <f t="shared" si="2"/>
        <v>111.2</v>
      </c>
      <c r="X15" s="41">
        <f t="shared" si="3"/>
        <v>241.2</v>
      </c>
      <c r="Y15" s="33" t="s">
        <v>7</v>
      </c>
      <c r="Z15" s="33" t="s">
        <v>18</v>
      </c>
      <c r="AA15" s="33" t="s">
        <v>41</v>
      </c>
      <c r="AB15" s="34" t="s">
        <v>94</v>
      </c>
      <c r="AC15" s="35" t="s">
        <v>95</v>
      </c>
      <c r="AD15" s="37" t="s">
        <v>98</v>
      </c>
    </row>
    <row r="16" spans="1:45" s="1" customFormat="1" ht="47.25" x14ac:dyDescent="0.25">
      <c r="A16" s="28" t="s">
        <v>30</v>
      </c>
      <c r="B16" s="3" t="s">
        <v>60</v>
      </c>
      <c r="C16" s="3" t="s">
        <v>53</v>
      </c>
      <c r="D16" s="4" t="s">
        <v>20</v>
      </c>
      <c r="E16" s="4" t="s">
        <v>6</v>
      </c>
      <c r="F16" s="4" t="s">
        <v>19</v>
      </c>
      <c r="G16" s="26" t="s">
        <v>68</v>
      </c>
      <c r="H16" s="56">
        <v>70.5</v>
      </c>
      <c r="I16" s="56"/>
      <c r="J16" s="38">
        <f t="shared" si="4"/>
        <v>141</v>
      </c>
      <c r="K16" s="30">
        <v>17</v>
      </c>
      <c r="L16" s="30">
        <v>22</v>
      </c>
      <c r="M16" s="30">
        <v>21</v>
      </c>
      <c r="N16" s="30">
        <v>23</v>
      </c>
      <c r="O16" s="30">
        <v>23</v>
      </c>
      <c r="P16" s="30">
        <v>21</v>
      </c>
      <c r="Q16" s="21">
        <f t="shared" si="0"/>
        <v>22</v>
      </c>
      <c r="R16" s="30">
        <v>39</v>
      </c>
      <c r="S16" s="30">
        <v>41</v>
      </c>
      <c r="T16" s="30">
        <v>40</v>
      </c>
      <c r="U16" s="21">
        <f t="shared" si="1"/>
        <v>40</v>
      </c>
      <c r="V16" s="30"/>
      <c r="W16" s="39">
        <f t="shared" si="2"/>
        <v>158</v>
      </c>
      <c r="X16" s="41">
        <f t="shared" si="3"/>
        <v>299</v>
      </c>
      <c r="Y16" s="33" t="s">
        <v>8</v>
      </c>
      <c r="Z16" s="33" t="s">
        <v>34</v>
      </c>
      <c r="AA16" s="33" t="s">
        <v>41</v>
      </c>
      <c r="AB16" s="34" t="s">
        <v>94</v>
      </c>
      <c r="AC16" s="35" t="s">
        <v>95</v>
      </c>
      <c r="AD16" s="37" t="s">
        <v>98</v>
      </c>
    </row>
    <row r="17" spans="1:30" s="1" customFormat="1" ht="47.25" x14ac:dyDescent="0.25">
      <c r="A17" s="28" t="s">
        <v>31</v>
      </c>
      <c r="B17" s="3" t="s">
        <v>64</v>
      </c>
      <c r="C17" s="3" t="s">
        <v>54</v>
      </c>
      <c r="D17" s="4" t="s">
        <v>22</v>
      </c>
      <c r="E17" s="4" t="s">
        <v>11</v>
      </c>
      <c r="F17" s="4" t="s">
        <v>21</v>
      </c>
      <c r="G17" s="26" t="s">
        <v>69</v>
      </c>
      <c r="H17" s="56">
        <v>69.099999999999994</v>
      </c>
      <c r="I17" s="56"/>
      <c r="J17" s="38">
        <f t="shared" ref="J17:J18" si="5">H17*2</f>
        <v>138.19999999999999</v>
      </c>
      <c r="K17" s="30">
        <v>15</v>
      </c>
      <c r="L17" s="26">
        <v>23</v>
      </c>
      <c r="M17" s="26">
        <v>21</v>
      </c>
      <c r="N17" s="26">
        <v>21</v>
      </c>
      <c r="O17" s="26">
        <v>20.5</v>
      </c>
      <c r="P17" s="26">
        <v>20.5</v>
      </c>
      <c r="Q17" s="21">
        <f t="shared" si="0"/>
        <v>21.2</v>
      </c>
      <c r="R17" s="30">
        <v>40</v>
      </c>
      <c r="S17" s="30">
        <v>41</v>
      </c>
      <c r="T17" s="30">
        <v>42</v>
      </c>
      <c r="U17" s="21">
        <f t="shared" si="1"/>
        <v>41</v>
      </c>
      <c r="V17" s="30"/>
      <c r="W17" s="39">
        <f t="shared" si="2"/>
        <v>154.4</v>
      </c>
      <c r="X17" s="41">
        <f t="shared" si="3"/>
        <v>292.60000000000002</v>
      </c>
      <c r="Y17" s="33" t="s">
        <v>7</v>
      </c>
      <c r="Z17" s="33" t="s">
        <v>8</v>
      </c>
      <c r="AA17" s="33" t="s">
        <v>40</v>
      </c>
      <c r="AB17" s="34" t="s">
        <v>94</v>
      </c>
      <c r="AC17" s="35" t="s">
        <v>95</v>
      </c>
      <c r="AD17" s="37" t="s">
        <v>98</v>
      </c>
    </row>
    <row r="18" spans="1:30" s="1" customFormat="1" ht="47.25" x14ac:dyDescent="0.25">
      <c r="A18" s="28" t="s">
        <v>32</v>
      </c>
      <c r="B18" s="3" t="s">
        <v>58</v>
      </c>
      <c r="C18" s="3" t="s">
        <v>55</v>
      </c>
      <c r="D18" s="51" t="s">
        <v>24</v>
      </c>
      <c r="E18" s="51" t="s">
        <v>6</v>
      </c>
      <c r="F18" s="51" t="s">
        <v>23</v>
      </c>
      <c r="G18" s="51" t="s">
        <v>37</v>
      </c>
      <c r="H18" s="56">
        <v>70.7</v>
      </c>
      <c r="I18" s="56"/>
      <c r="J18" s="38">
        <f t="shared" si="5"/>
        <v>141.4</v>
      </c>
      <c r="K18" s="51">
        <v>18</v>
      </c>
      <c r="L18" s="51">
        <v>24</v>
      </c>
      <c r="M18" s="51">
        <v>24</v>
      </c>
      <c r="N18" s="51">
        <v>23</v>
      </c>
      <c r="O18" s="51">
        <v>23</v>
      </c>
      <c r="P18" s="51">
        <v>22</v>
      </c>
      <c r="Q18" s="21">
        <f t="shared" si="0"/>
        <v>23.2</v>
      </c>
      <c r="R18" s="51"/>
      <c r="S18" s="51"/>
      <c r="T18" s="51"/>
      <c r="U18" s="21"/>
      <c r="V18" s="51">
        <v>44</v>
      </c>
      <c r="W18" s="39">
        <f t="shared" si="2"/>
        <v>170.4</v>
      </c>
      <c r="X18" s="41">
        <f t="shared" si="3"/>
        <v>311.8</v>
      </c>
      <c r="Y18" s="32" t="s">
        <v>7</v>
      </c>
      <c r="Z18" s="32" t="s">
        <v>8</v>
      </c>
      <c r="AA18" s="27"/>
      <c r="AB18" s="34" t="s">
        <v>96</v>
      </c>
      <c r="AC18" s="35" t="s">
        <v>97</v>
      </c>
      <c r="AD18" s="37" t="s">
        <v>98</v>
      </c>
    </row>
    <row r="19" spans="1:30" s="1" customFormat="1" ht="15.75" x14ac:dyDescent="0.25">
      <c r="AB19" s="29"/>
      <c r="AC19" s="29"/>
    </row>
    <row r="20" spans="1:30" ht="72" hidden="1" customHeight="1" x14ac:dyDescent="0.25">
      <c r="A20" s="55" t="s">
        <v>99</v>
      </c>
      <c r="B20" s="55"/>
      <c r="C20" s="55"/>
      <c r="D20" s="55"/>
      <c r="E20" s="55"/>
      <c r="F20" s="55"/>
      <c r="G20" s="55"/>
      <c r="H20" s="55"/>
      <c r="I20" s="55"/>
      <c r="J20" s="55"/>
      <c r="K20" s="55"/>
      <c r="L20" s="55"/>
      <c r="M20" s="55"/>
      <c r="N20" s="55"/>
      <c r="O20" s="55"/>
      <c r="P20" s="55"/>
      <c r="Q20" s="55"/>
      <c r="R20" s="55"/>
      <c r="S20" s="55"/>
      <c r="T20" s="55"/>
      <c r="U20" s="55"/>
      <c r="V20" s="55"/>
      <c r="W20" s="55"/>
      <c r="X20" s="55"/>
      <c r="Y20" s="55"/>
      <c r="Z20" s="55"/>
      <c r="AA20" s="55"/>
      <c r="AB20" s="55"/>
      <c r="AC20" s="55"/>
      <c r="AD20" s="55"/>
    </row>
    <row r="21" spans="1:30" ht="18" hidden="1" customHeight="1" x14ac:dyDescent="0.25">
      <c r="A21" s="23"/>
      <c r="B21" s="66" t="s">
        <v>100</v>
      </c>
      <c r="C21" s="66"/>
      <c r="D21" s="66"/>
      <c r="E21" s="66"/>
      <c r="F21" s="66"/>
      <c r="G21" s="66"/>
      <c r="H21" s="66"/>
      <c r="I21" s="66"/>
      <c r="J21" s="66"/>
      <c r="K21" s="66"/>
      <c r="L21" s="66"/>
      <c r="M21" s="66"/>
      <c r="N21" s="66"/>
      <c r="O21" s="66"/>
      <c r="P21" s="66"/>
      <c r="Q21" s="66"/>
      <c r="R21" s="66"/>
      <c r="S21" s="66"/>
      <c r="T21" s="66"/>
      <c r="U21" s="66"/>
      <c r="V21" s="66"/>
      <c r="W21" s="66"/>
      <c r="X21" s="66"/>
      <c r="Y21" s="66"/>
      <c r="Z21" s="66"/>
      <c r="AA21" s="66"/>
      <c r="AB21" s="66"/>
      <c r="AC21" s="66"/>
      <c r="AD21" s="66"/>
    </row>
    <row r="22" spans="1:30" hidden="1" x14ac:dyDescent="0.25"/>
    <row r="23" spans="1:30" ht="16.5" hidden="1" x14ac:dyDescent="0.25">
      <c r="Q23" s="67" t="s">
        <v>104</v>
      </c>
      <c r="R23" s="67"/>
      <c r="S23" s="67"/>
      <c r="T23" s="67"/>
      <c r="U23" s="67"/>
      <c r="V23" s="67"/>
      <c r="W23" s="67"/>
      <c r="X23" s="67"/>
      <c r="Y23" s="67"/>
      <c r="Z23" s="67"/>
      <c r="AA23" s="67"/>
      <c r="AB23" s="67"/>
      <c r="AC23" s="67"/>
      <c r="AD23" s="67"/>
    </row>
    <row r="24" spans="1:30" ht="16.5" hidden="1" x14ac:dyDescent="0.25">
      <c r="Q24" s="54" t="s">
        <v>87</v>
      </c>
      <c r="R24" s="54"/>
      <c r="S24" s="54"/>
      <c r="T24" s="54"/>
      <c r="U24" s="54"/>
      <c r="V24" s="54"/>
      <c r="W24" s="54"/>
      <c r="X24" s="54"/>
      <c r="Y24" s="54"/>
      <c r="Z24" s="54"/>
      <c r="AA24" s="54"/>
      <c r="AB24" s="54"/>
      <c r="AC24" s="54"/>
      <c r="AD24" s="54"/>
    </row>
    <row r="25" spans="1:30" hidden="1" x14ac:dyDescent="0.25"/>
    <row r="26" spans="1:30" hidden="1" x14ac:dyDescent="0.25"/>
    <row r="27" spans="1:30" hidden="1" x14ac:dyDescent="0.25"/>
    <row r="28" spans="1:30" hidden="1" x14ac:dyDescent="0.25"/>
    <row r="29" spans="1:30" hidden="1" x14ac:dyDescent="0.25"/>
    <row r="30" spans="1:30" hidden="1" x14ac:dyDescent="0.25"/>
    <row r="31" spans="1:30" ht="16.5" hidden="1" x14ac:dyDescent="0.25">
      <c r="Q31" s="54" t="s">
        <v>88</v>
      </c>
      <c r="R31" s="54"/>
      <c r="S31" s="54"/>
      <c r="T31" s="54"/>
      <c r="U31" s="54"/>
      <c r="V31" s="54"/>
      <c r="W31" s="54"/>
      <c r="X31" s="54"/>
      <c r="Y31" s="54"/>
      <c r="Z31" s="54"/>
      <c r="AA31" s="54"/>
      <c r="AB31" s="54"/>
      <c r="AC31" s="54"/>
      <c r="AD31" s="54"/>
    </row>
  </sheetData>
  <mergeCells count="46">
    <mergeCell ref="A1:F1"/>
    <mergeCell ref="A2:F2"/>
    <mergeCell ref="A3:F3"/>
    <mergeCell ref="U9:V9"/>
    <mergeCell ref="A8:A10"/>
    <mergeCell ref="B8:B10"/>
    <mergeCell ref="C8:C10"/>
    <mergeCell ref="D8:D10"/>
    <mergeCell ref="H8:J8"/>
    <mergeCell ref="E8:E10"/>
    <mergeCell ref="F8:F10"/>
    <mergeCell ref="G8:G10"/>
    <mergeCell ref="H9:H10"/>
    <mergeCell ref="K8:W8"/>
    <mergeCell ref="A5:AD5"/>
    <mergeCell ref="K1:AD1"/>
    <mergeCell ref="K2:AD2"/>
    <mergeCell ref="H17:I17"/>
    <mergeCell ref="H13:I13"/>
    <mergeCell ref="H14:I14"/>
    <mergeCell ref="H15:I15"/>
    <mergeCell ref="H16:I16"/>
    <mergeCell ref="H11:I11"/>
    <mergeCell ref="H12:I12"/>
    <mergeCell ref="K9:K10"/>
    <mergeCell ref="Q9:Q10"/>
    <mergeCell ref="J9:J10"/>
    <mergeCell ref="L9:P9"/>
    <mergeCell ref="R9:T9"/>
    <mergeCell ref="A6:AD6"/>
    <mergeCell ref="Q31:AD31"/>
    <mergeCell ref="A20:AD20"/>
    <mergeCell ref="H18:I18"/>
    <mergeCell ref="W9:W10"/>
    <mergeCell ref="AD8:AD10"/>
    <mergeCell ref="Y8:Y10"/>
    <mergeCell ref="Z8:Z10"/>
    <mergeCell ref="AA8:AA10"/>
    <mergeCell ref="AB9:AB10"/>
    <mergeCell ref="AC9:AC10"/>
    <mergeCell ref="I9:I10"/>
    <mergeCell ref="AB8:AC8"/>
    <mergeCell ref="B21:AD21"/>
    <mergeCell ref="Q23:AD23"/>
    <mergeCell ref="Q24:AD24"/>
    <mergeCell ref="X8:X10"/>
  </mergeCells>
  <pageMargins left="0.39" right="0.2" top="0.4" bottom="0.52" header="0.2" footer="0.2"/>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S19"/>
  <sheetViews>
    <sheetView zoomScaleNormal="100" workbookViewId="0">
      <pane ySplit="2415" topLeftCell="A8"/>
      <selection activeCell="F4" sqref="F1:F1048576"/>
      <selection pane="bottomLeft" activeCell="AC11" sqref="AC11"/>
    </sheetView>
  </sheetViews>
  <sheetFormatPr defaultRowHeight="15" x14ac:dyDescent="0.25"/>
  <cols>
    <col min="1" max="1" width="3.28515625" bestFit="1" customWidth="1"/>
    <col min="2" max="2" width="6.28515625" hidden="1" customWidth="1"/>
    <col min="3" max="3" width="18.7109375" customWidth="1"/>
    <col min="4" max="4" width="11.140625" customWidth="1"/>
    <col min="5" max="5" width="5.42578125" customWidth="1"/>
    <col min="6" max="6" width="18.42578125" customWidth="1"/>
    <col min="7" max="7" width="21.140625" customWidth="1"/>
    <col min="8" max="8" width="7.7109375" hidden="1" customWidth="1"/>
    <col min="9" max="9" width="8.42578125" hidden="1" customWidth="1"/>
    <col min="10" max="10" width="8.5703125" customWidth="1"/>
    <col min="11" max="16" width="7.28515625" hidden="1" customWidth="1"/>
    <col min="17" max="17" width="8.28515625" hidden="1" customWidth="1"/>
    <col min="18" max="20" width="7.42578125" hidden="1" customWidth="1"/>
    <col min="21" max="21" width="8.140625" hidden="1" customWidth="1"/>
    <col min="22" max="22" width="8.5703125" hidden="1" customWidth="1"/>
    <col min="23" max="23" width="9.140625" customWidth="1"/>
    <col min="24" max="24" width="10.28515625" customWidth="1"/>
    <col min="25" max="25" width="6.140625" customWidth="1"/>
    <col min="26" max="26" width="6.42578125" customWidth="1"/>
    <col min="27" max="27" width="10.28515625" customWidth="1"/>
    <col min="28" max="28" width="10.28515625" style="36" customWidth="1"/>
    <col min="29" max="29" width="12.140625" style="36" customWidth="1"/>
    <col min="30" max="30" width="13.5703125" customWidth="1"/>
    <col min="31" max="31" width="16.7109375" customWidth="1"/>
    <col min="32" max="32" width="20.5703125" customWidth="1"/>
  </cols>
  <sheetData>
    <row r="1" spans="1:45" s="8" customFormat="1" ht="18.75" customHeight="1" x14ac:dyDescent="0.3">
      <c r="A1" s="72" t="s">
        <v>70</v>
      </c>
      <c r="B1" s="72"/>
      <c r="C1" s="72"/>
      <c r="D1" s="72"/>
      <c r="E1" s="72"/>
      <c r="F1" s="72"/>
      <c r="G1" s="6"/>
      <c r="H1" s="6"/>
      <c r="I1" s="6"/>
      <c r="J1" s="7"/>
      <c r="K1" s="78" t="s">
        <v>46</v>
      </c>
      <c r="L1" s="78"/>
      <c r="M1" s="78"/>
      <c r="N1" s="78"/>
      <c r="O1" s="78"/>
      <c r="P1" s="78"/>
      <c r="Q1" s="78"/>
      <c r="R1" s="78"/>
      <c r="S1" s="78"/>
      <c r="T1" s="78"/>
      <c r="U1" s="78"/>
      <c r="V1" s="78"/>
      <c r="W1" s="78"/>
      <c r="X1" s="78"/>
      <c r="Y1" s="78"/>
      <c r="Z1" s="78"/>
      <c r="AA1" s="78"/>
      <c r="AB1" s="78"/>
      <c r="AC1" s="78"/>
      <c r="AD1" s="78"/>
      <c r="AE1" s="20"/>
      <c r="AF1" s="20"/>
      <c r="AG1" s="6"/>
      <c r="AH1" s="6"/>
      <c r="AI1" s="6"/>
      <c r="AJ1" s="6"/>
      <c r="AK1" s="6"/>
      <c r="AL1" s="6"/>
      <c r="AM1" s="6"/>
      <c r="AN1" s="6"/>
      <c r="AO1" s="6"/>
      <c r="AP1" s="6"/>
      <c r="AQ1" s="6"/>
      <c r="AR1" s="6"/>
      <c r="AS1" s="6"/>
    </row>
    <row r="2" spans="1:45" s="8" customFormat="1" ht="16.5" x14ac:dyDescent="0.25">
      <c r="A2" s="73" t="s">
        <v>45</v>
      </c>
      <c r="B2" s="73"/>
      <c r="C2" s="73"/>
      <c r="D2" s="73"/>
      <c r="E2" s="73"/>
      <c r="F2" s="73"/>
      <c r="G2" s="10"/>
      <c r="H2" s="44"/>
      <c r="I2" s="44"/>
      <c r="J2" s="11"/>
      <c r="K2" s="68" t="s">
        <v>47</v>
      </c>
      <c r="L2" s="68"/>
      <c r="M2" s="68"/>
      <c r="N2" s="68"/>
      <c r="O2" s="68"/>
      <c r="P2" s="68"/>
      <c r="Q2" s="68"/>
      <c r="R2" s="68"/>
      <c r="S2" s="68"/>
      <c r="T2" s="68"/>
      <c r="U2" s="68"/>
      <c r="V2" s="68"/>
      <c r="W2" s="68"/>
      <c r="X2" s="68"/>
      <c r="Y2" s="68"/>
      <c r="Z2" s="68"/>
      <c r="AA2" s="68"/>
      <c r="AB2" s="68"/>
      <c r="AC2" s="68"/>
      <c r="AD2" s="68"/>
      <c r="AE2" s="12"/>
      <c r="AN2" s="13"/>
      <c r="AO2" s="14"/>
      <c r="AP2" s="12"/>
      <c r="AQ2" s="12"/>
      <c r="AR2" s="12"/>
    </row>
    <row r="3" spans="1:45" s="8" customFormat="1" ht="15.75" x14ac:dyDescent="0.25">
      <c r="A3" s="73" t="s">
        <v>44</v>
      </c>
      <c r="B3" s="73"/>
      <c r="C3" s="73"/>
      <c r="D3" s="73"/>
      <c r="E3" s="73"/>
      <c r="F3" s="73"/>
      <c r="G3" s="10"/>
      <c r="H3" s="44"/>
      <c r="I3" s="44"/>
      <c r="J3" s="11"/>
      <c r="K3" s="11"/>
      <c r="L3" s="11"/>
      <c r="M3" s="11"/>
      <c r="N3" s="11"/>
      <c r="O3" s="11"/>
      <c r="P3" s="11"/>
      <c r="Q3" s="11"/>
      <c r="R3" s="11"/>
      <c r="S3" s="11"/>
      <c r="T3" s="11"/>
      <c r="U3" s="11"/>
      <c r="V3" s="11"/>
      <c r="W3" s="45"/>
      <c r="X3" s="45"/>
      <c r="Y3" s="45"/>
      <c r="Z3" s="45"/>
      <c r="AA3" s="45"/>
      <c r="AB3" s="45"/>
      <c r="AC3" s="45"/>
      <c r="AD3" s="12"/>
      <c r="AE3" s="12"/>
      <c r="AN3" s="13"/>
      <c r="AO3" s="14"/>
      <c r="AP3" s="12"/>
      <c r="AQ3" s="12"/>
      <c r="AR3" s="12"/>
    </row>
    <row r="4" spans="1:45" s="8" customFormat="1" ht="15.75" x14ac:dyDescent="0.25">
      <c r="A4" s="44"/>
      <c r="D4" s="44"/>
      <c r="E4" s="44"/>
      <c r="F4" s="44"/>
      <c r="H4" s="44"/>
      <c r="I4" s="44"/>
      <c r="J4" s="11"/>
      <c r="K4" s="11"/>
      <c r="L4" s="11"/>
      <c r="M4" s="11"/>
      <c r="N4" s="11"/>
      <c r="O4" s="11"/>
      <c r="P4" s="11"/>
      <c r="Q4" s="11"/>
      <c r="R4" s="11"/>
      <c r="S4" s="11"/>
      <c r="T4" s="11"/>
      <c r="U4" s="11"/>
      <c r="V4" s="11"/>
      <c r="W4" s="45"/>
      <c r="X4" s="45"/>
      <c r="Y4" s="45"/>
      <c r="Z4" s="45"/>
      <c r="AA4" s="45"/>
      <c r="AB4" s="45"/>
      <c r="AC4" s="45"/>
      <c r="AD4" s="12"/>
      <c r="AE4" s="12"/>
      <c r="AN4" s="13"/>
      <c r="AO4" s="14"/>
      <c r="AP4" s="12"/>
      <c r="AQ4" s="12"/>
      <c r="AR4" s="12"/>
    </row>
    <row r="5" spans="1:45" s="16" customFormat="1" ht="38.25" customHeight="1" x14ac:dyDescent="0.25">
      <c r="A5" s="77" t="s">
        <v>89</v>
      </c>
      <c r="B5" s="77"/>
      <c r="C5" s="77"/>
      <c r="D5" s="77"/>
      <c r="E5" s="77"/>
      <c r="F5" s="77"/>
      <c r="G5" s="77"/>
      <c r="H5" s="77"/>
      <c r="I5" s="77"/>
      <c r="J5" s="77"/>
      <c r="K5" s="77"/>
      <c r="L5" s="77"/>
      <c r="M5" s="77"/>
      <c r="N5" s="77"/>
      <c r="O5" s="77"/>
      <c r="P5" s="77"/>
      <c r="Q5" s="77"/>
      <c r="R5" s="77"/>
      <c r="S5" s="77"/>
      <c r="T5" s="77"/>
      <c r="U5" s="77"/>
      <c r="V5" s="77"/>
      <c r="W5" s="77"/>
      <c r="X5" s="77"/>
      <c r="Y5" s="77"/>
      <c r="Z5" s="77"/>
      <c r="AA5" s="77"/>
      <c r="AB5" s="77"/>
      <c r="AC5" s="77"/>
      <c r="AD5" s="77"/>
      <c r="AE5" s="19"/>
      <c r="AF5" s="19"/>
      <c r="AG5" s="48"/>
      <c r="AH5" s="48"/>
      <c r="AI5" s="48"/>
      <c r="AJ5" s="48"/>
      <c r="AK5" s="48"/>
      <c r="AL5" s="48"/>
      <c r="AM5" s="48"/>
      <c r="AN5" s="48"/>
      <c r="AO5" s="48"/>
      <c r="AP5" s="48"/>
      <c r="AQ5" s="48"/>
      <c r="AR5" s="48"/>
      <c r="AS5" s="48"/>
    </row>
    <row r="6" spans="1:45" s="16" customFormat="1" ht="18.75" x14ac:dyDescent="0.25">
      <c r="A6" s="71" t="s">
        <v>105</v>
      </c>
      <c r="B6" s="71"/>
      <c r="C6" s="71"/>
      <c r="D6" s="71"/>
      <c r="E6" s="71"/>
      <c r="F6" s="71"/>
      <c r="G6" s="71"/>
      <c r="H6" s="71"/>
      <c r="I6" s="71"/>
      <c r="J6" s="71"/>
      <c r="K6" s="71"/>
      <c r="L6" s="71"/>
      <c r="M6" s="71"/>
      <c r="N6" s="71"/>
      <c r="O6" s="71"/>
      <c r="P6" s="71"/>
      <c r="Q6" s="71"/>
      <c r="R6" s="71"/>
      <c r="S6" s="71"/>
      <c r="T6" s="71"/>
      <c r="U6" s="71"/>
      <c r="V6" s="71"/>
      <c r="W6" s="71"/>
      <c r="X6" s="71"/>
      <c r="Y6" s="71"/>
      <c r="Z6" s="71"/>
      <c r="AA6" s="71"/>
      <c r="AB6" s="71"/>
      <c r="AC6" s="71"/>
      <c r="AD6" s="71"/>
      <c r="AE6" s="19"/>
      <c r="AF6" s="19"/>
      <c r="AG6" s="48"/>
      <c r="AH6" s="48"/>
      <c r="AI6" s="48"/>
      <c r="AJ6" s="48"/>
      <c r="AK6" s="48"/>
      <c r="AL6" s="48"/>
      <c r="AM6" s="48"/>
      <c r="AN6" s="48"/>
      <c r="AO6" s="48"/>
      <c r="AP6" s="48"/>
      <c r="AQ6" s="48"/>
      <c r="AR6" s="48"/>
      <c r="AS6" s="48"/>
    </row>
    <row r="7" spans="1:45" s="16" customFormat="1" ht="18.75" x14ac:dyDescent="0.25">
      <c r="A7" s="17"/>
      <c r="B7" s="17"/>
      <c r="C7" s="17"/>
      <c r="D7" s="17"/>
      <c r="E7" s="17"/>
      <c r="F7" s="17"/>
      <c r="G7" s="17"/>
      <c r="H7" s="17"/>
      <c r="I7" s="17"/>
      <c r="J7" s="18"/>
      <c r="K7" s="18"/>
      <c r="L7" s="18"/>
      <c r="M7" s="18"/>
      <c r="N7" s="18"/>
      <c r="O7" s="18"/>
      <c r="P7" s="18"/>
      <c r="Q7" s="18"/>
      <c r="R7" s="18"/>
      <c r="S7" s="18"/>
      <c r="T7" s="18"/>
      <c r="U7" s="18"/>
      <c r="V7" s="18"/>
      <c r="W7" s="17"/>
      <c r="X7" s="17"/>
      <c r="Y7" s="17"/>
      <c r="Z7" s="17"/>
      <c r="AA7" s="17"/>
      <c r="AB7" s="17"/>
      <c r="AC7" s="17"/>
      <c r="AD7" s="17"/>
      <c r="AE7" s="17"/>
      <c r="AF7" s="17"/>
    </row>
    <row r="8" spans="1:45" s="1" customFormat="1" ht="82.5" customHeight="1" x14ac:dyDescent="0.25">
      <c r="A8" s="74" t="s">
        <v>43</v>
      </c>
      <c r="B8" s="75" t="s">
        <v>56</v>
      </c>
      <c r="C8" s="75" t="s">
        <v>0</v>
      </c>
      <c r="D8" s="75" t="s">
        <v>3</v>
      </c>
      <c r="E8" s="75" t="s">
        <v>4</v>
      </c>
      <c r="F8" s="75" t="s">
        <v>1</v>
      </c>
      <c r="G8" s="75" t="s">
        <v>2</v>
      </c>
      <c r="H8" s="76" t="s">
        <v>102</v>
      </c>
      <c r="I8" s="76"/>
      <c r="J8" s="76"/>
      <c r="K8" s="76" t="s">
        <v>103</v>
      </c>
      <c r="L8" s="76"/>
      <c r="M8" s="76"/>
      <c r="N8" s="76"/>
      <c r="O8" s="76"/>
      <c r="P8" s="76"/>
      <c r="Q8" s="76"/>
      <c r="R8" s="76"/>
      <c r="S8" s="76"/>
      <c r="T8" s="76"/>
      <c r="U8" s="76"/>
      <c r="V8" s="76"/>
      <c r="W8" s="76"/>
      <c r="X8" s="60" t="s">
        <v>101</v>
      </c>
      <c r="Y8" s="60" t="s">
        <v>5</v>
      </c>
      <c r="Z8" s="60" t="s">
        <v>90</v>
      </c>
      <c r="AA8" s="60" t="s">
        <v>39</v>
      </c>
      <c r="AB8" s="65" t="s">
        <v>92</v>
      </c>
      <c r="AC8" s="65"/>
      <c r="AD8" s="59" t="s">
        <v>93</v>
      </c>
      <c r="AE8" s="47" t="s">
        <v>125</v>
      </c>
      <c r="AF8" s="47" t="s">
        <v>126</v>
      </c>
    </row>
    <row r="9" spans="1:45" s="2" customFormat="1" ht="50.25" hidden="1" customHeight="1" x14ac:dyDescent="0.25">
      <c r="A9" s="74"/>
      <c r="B9" s="75"/>
      <c r="C9" s="75"/>
      <c r="D9" s="75"/>
      <c r="E9" s="75"/>
      <c r="F9" s="75"/>
      <c r="G9" s="75"/>
      <c r="H9" s="63" t="s">
        <v>85</v>
      </c>
      <c r="I9" s="63" t="s">
        <v>86</v>
      </c>
      <c r="J9" s="57" t="s">
        <v>73</v>
      </c>
      <c r="K9" s="63" t="s">
        <v>77</v>
      </c>
      <c r="L9" s="69" t="s">
        <v>83</v>
      </c>
      <c r="M9" s="69"/>
      <c r="N9" s="69"/>
      <c r="O9" s="69"/>
      <c r="P9" s="69"/>
      <c r="Q9" s="63" t="s">
        <v>74</v>
      </c>
      <c r="R9" s="70" t="s">
        <v>84</v>
      </c>
      <c r="S9" s="70"/>
      <c r="T9" s="70"/>
      <c r="U9" s="69" t="s">
        <v>75</v>
      </c>
      <c r="V9" s="69"/>
      <c r="W9" s="57" t="s">
        <v>76</v>
      </c>
      <c r="X9" s="60"/>
      <c r="Y9" s="60"/>
      <c r="Z9" s="60"/>
      <c r="AA9" s="60"/>
      <c r="AB9" s="61" t="s">
        <v>91</v>
      </c>
      <c r="AC9" s="61" t="s">
        <v>56</v>
      </c>
      <c r="AD9" s="59"/>
      <c r="AE9" s="52"/>
      <c r="AF9" s="52"/>
    </row>
    <row r="10" spans="1:45" s="2" customFormat="1" ht="39" hidden="1" customHeight="1" x14ac:dyDescent="0.25">
      <c r="A10" s="74"/>
      <c r="B10" s="75"/>
      <c r="C10" s="75"/>
      <c r="D10" s="75"/>
      <c r="E10" s="75"/>
      <c r="F10" s="75"/>
      <c r="G10" s="75"/>
      <c r="H10" s="64"/>
      <c r="I10" s="64"/>
      <c r="J10" s="58"/>
      <c r="K10" s="64"/>
      <c r="L10" s="46" t="s">
        <v>78</v>
      </c>
      <c r="M10" s="46" t="s">
        <v>79</v>
      </c>
      <c r="N10" s="46" t="s">
        <v>80</v>
      </c>
      <c r="O10" s="46" t="s">
        <v>81</v>
      </c>
      <c r="P10" s="46" t="s">
        <v>82</v>
      </c>
      <c r="Q10" s="64"/>
      <c r="R10" s="50" t="s">
        <v>78</v>
      </c>
      <c r="S10" s="50" t="s">
        <v>79</v>
      </c>
      <c r="T10" s="50" t="s">
        <v>80</v>
      </c>
      <c r="U10" s="46" t="s">
        <v>71</v>
      </c>
      <c r="V10" s="46" t="s">
        <v>72</v>
      </c>
      <c r="W10" s="58"/>
      <c r="X10" s="60"/>
      <c r="Y10" s="60"/>
      <c r="Z10" s="60"/>
      <c r="AA10" s="60"/>
      <c r="AB10" s="62"/>
      <c r="AC10" s="62"/>
      <c r="AD10" s="59"/>
      <c r="AE10" s="52"/>
      <c r="AF10" s="52"/>
    </row>
    <row r="11" spans="1:45" s="1" customFormat="1" ht="47.25" x14ac:dyDescent="0.25">
      <c r="A11" s="28" t="s">
        <v>25</v>
      </c>
      <c r="B11" s="3" t="s">
        <v>106</v>
      </c>
      <c r="C11" s="3" t="s">
        <v>48</v>
      </c>
      <c r="D11" s="49" t="s">
        <v>10</v>
      </c>
      <c r="E11" s="49" t="s">
        <v>6</v>
      </c>
      <c r="F11" s="49" t="s">
        <v>108</v>
      </c>
      <c r="G11" s="26" t="s">
        <v>66</v>
      </c>
      <c r="H11" s="56">
        <v>62</v>
      </c>
      <c r="I11" s="56"/>
      <c r="J11" s="38">
        <f>H11*2</f>
        <v>124</v>
      </c>
      <c r="K11" s="49">
        <v>22</v>
      </c>
      <c r="L11" s="49">
        <v>18</v>
      </c>
      <c r="M11" s="49">
        <v>19</v>
      </c>
      <c r="N11" s="49">
        <v>20</v>
      </c>
      <c r="O11" s="49">
        <v>20</v>
      </c>
      <c r="P11" s="49">
        <v>20</v>
      </c>
      <c r="Q11" s="21">
        <f t="shared" ref="Q11:Q18" si="0">AVERAGE(L11:P11)</f>
        <v>19.399999999999999</v>
      </c>
      <c r="R11" s="49">
        <v>45</v>
      </c>
      <c r="S11" s="49">
        <v>46</v>
      </c>
      <c r="T11" s="49">
        <v>44</v>
      </c>
      <c r="U11" s="21">
        <f t="shared" ref="U11:U17" si="1">AVERAGE(R11:T11)</f>
        <v>45</v>
      </c>
      <c r="V11" s="49"/>
      <c r="W11" s="39">
        <f t="shared" ref="W11:W18" si="2">(K11+Q11+U11+V11)*2</f>
        <v>172.8</v>
      </c>
      <c r="X11" s="41">
        <f t="shared" ref="X11:X18" si="3">J11+W11</f>
        <v>296.8</v>
      </c>
      <c r="Y11" s="27"/>
      <c r="Z11" s="33" t="s">
        <v>33</v>
      </c>
      <c r="AA11" s="33" t="s">
        <v>40</v>
      </c>
      <c r="AB11" s="34" t="s">
        <v>94</v>
      </c>
      <c r="AC11" s="35" t="s">
        <v>95</v>
      </c>
      <c r="AD11" s="37" t="s">
        <v>98</v>
      </c>
      <c r="AE11" s="53" t="s">
        <v>113</v>
      </c>
      <c r="AF11" s="53" t="s">
        <v>114</v>
      </c>
    </row>
    <row r="12" spans="1:45" s="1" customFormat="1" ht="63" x14ac:dyDescent="0.25">
      <c r="A12" s="28" t="s">
        <v>26</v>
      </c>
      <c r="B12" s="3" t="s">
        <v>107</v>
      </c>
      <c r="C12" s="3" t="s">
        <v>49</v>
      </c>
      <c r="D12" s="49" t="s">
        <v>12</v>
      </c>
      <c r="E12" s="49" t="s">
        <v>11</v>
      </c>
      <c r="F12" s="49" t="s">
        <v>108</v>
      </c>
      <c r="G12" s="26" t="s">
        <v>65</v>
      </c>
      <c r="H12" s="56">
        <v>55.8</v>
      </c>
      <c r="I12" s="56"/>
      <c r="J12" s="38">
        <f t="shared" ref="J12:J18" si="4">H12*2</f>
        <v>111.6</v>
      </c>
      <c r="K12" s="49">
        <v>22</v>
      </c>
      <c r="L12" s="49">
        <v>17.5</v>
      </c>
      <c r="M12" s="49">
        <v>18</v>
      </c>
      <c r="N12" s="49">
        <v>19</v>
      </c>
      <c r="O12" s="49">
        <v>20</v>
      </c>
      <c r="P12" s="49">
        <v>20</v>
      </c>
      <c r="Q12" s="21">
        <f t="shared" si="0"/>
        <v>18.899999999999999</v>
      </c>
      <c r="R12" s="49">
        <v>44</v>
      </c>
      <c r="S12" s="49">
        <v>45</v>
      </c>
      <c r="T12" s="49">
        <v>43</v>
      </c>
      <c r="U12" s="21">
        <f t="shared" si="1"/>
        <v>44</v>
      </c>
      <c r="V12" s="49"/>
      <c r="W12" s="39">
        <f t="shared" si="2"/>
        <v>169.8</v>
      </c>
      <c r="X12" s="41">
        <f t="shared" si="3"/>
        <v>281.39999999999998</v>
      </c>
      <c r="Y12" s="27"/>
      <c r="Z12" s="33" t="s">
        <v>33</v>
      </c>
      <c r="AA12" s="33" t="s">
        <v>40</v>
      </c>
      <c r="AB12" s="34" t="s">
        <v>94</v>
      </c>
      <c r="AC12" s="35" t="s">
        <v>95</v>
      </c>
      <c r="AD12" s="37" t="s">
        <v>98</v>
      </c>
      <c r="AE12" s="53" t="s">
        <v>113</v>
      </c>
      <c r="AF12" s="53" t="s">
        <v>114</v>
      </c>
    </row>
    <row r="13" spans="1:45" s="1" customFormat="1" ht="63" x14ac:dyDescent="0.25">
      <c r="A13" s="28" t="s">
        <v>27</v>
      </c>
      <c r="B13" s="3" t="s">
        <v>106</v>
      </c>
      <c r="C13" s="3" t="s">
        <v>50</v>
      </c>
      <c r="D13" s="49" t="s">
        <v>14</v>
      </c>
      <c r="E13" s="49" t="s">
        <v>6</v>
      </c>
      <c r="F13" s="49" t="s">
        <v>109</v>
      </c>
      <c r="G13" s="26" t="s">
        <v>67</v>
      </c>
      <c r="H13" s="56">
        <v>70</v>
      </c>
      <c r="I13" s="56"/>
      <c r="J13" s="38">
        <f t="shared" si="4"/>
        <v>140</v>
      </c>
      <c r="K13" s="49">
        <v>13</v>
      </c>
      <c r="L13" s="49">
        <v>20</v>
      </c>
      <c r="M13" s="49">
        <v>20</v>
      </c>
      <c r="N13" s="49">
        <v>22</v>
      </c>
      <c r="O13" s="49">
        <v>21</v>
      </c>
      <c r="P13" s="49">
        <v>20.5</v>
      </c>
      <c r="Q13" s="21">
        <f t="shared" si="0"/>
        <v>20.7</v>
      </c>
      <c r="R13" s="49">
        <v>42</v>
      </c>
      <c r="S13" s="49">
        <v>44</v>
      </c>
      <c r="T13" s="49">
        <v>43</v>
      </c>
      <c r="U13" s="21">
        <f t="shared" si="1"/>
        <v>43</v>
      </c>
      <c r="V13" s="49"/>
      <c r="W13" s="39">
        <f t="shared" si="2"/>
        <v>153.4</v>
      </c>
      <c r="X13" s="41">
        <f t="shared" si="3"/>
        <v>293.39999999999998</v>
      </c>
      <c r="Y13" s="33" t="s">
        <v>8</v>
      </c>
      <c r="Z13" s="33" t="s">
        <v>33</v>
      </c>
      <c r="AA13" s="33" t="s">
        <v>42</v>
      </c>
      <c r="AB13" s="34" t="s">
        <v>94</v>
      </c>
      <c r="AC13" s="35" t="s">
        <v>95</v>
      </c>
      <c r="AD13" s="37" t="s">
        <v>98</v>
      </c>
      <c r="AE13" s="53" t="s">
        <v>115</v>
      </c>
      <c r="AF13" s="53" t="s">
        <v>116</v>
      </c>
    </row>
    <row r="14" spans="1:45" s="1" customFormat="1" ht="63" x14ac:dyDescent="0.25">
      <c r="A14" s="28" t="s">
        <v>28</v>
      </c>
      <c r="B14" s="3" t="s">
        <v>106</v>
      </c>
      <c r="C14" s="3" t="s">
        <v>51</v>
      </c>
      <c r="D14" s="49" t="s">
        <v>16</v>
      </c>
      <c r="E14" s="49" t="s">
        <v>6</v>
      </c>
      <c r="F14" s="49" t="s">
        <v>110</v>
      </c>
      <c r="G14" s="49" t="s">
        <v>36</v>
      </c>
      <c r="H14" s="56">
        <v>57.2</v>
      </c>
      <c r="I14" s="56"/>
      <c r="J14" s="38">
        <f t="shared" si="4"/>
        <v>114.4</v>
      </c>
      <c r="K14" s="49">
        <v>18</v>
      </c>
      <c r="L14" s="49">
        <v>20</v>
      </c>
      <c r="M14" s="49">
        <v>21</v>
      </c>
      <c r="N14" s="49">
        <v>22</v>
      </c>
      <c r="O14" s="49">
        <v>21</v>
      </c>
      <c r="P14" s="49">
        <v>20.5</v>
      </c>
      <c r="Q14" s="21">
        <f t="shared" si="0"/>
        <v>20.9</v>
      </c>
      <c r="R14" s="22">
        <v>38</v>
      </c>
      <c r="S14" s="22">
        <v>42</v>
      </c>
      <c r="T14" s="22">
        <v>38.5</v>
      </c>
      <c r="U14" s="21">
        <f t="shared" si="1"/>
        <v>39.5</v>
      </c>
      <c r="V14" s="49"/>
      <c r="W14" s="40">
        <f t="shared" si="2"/>
        <v>156.80000000000001</v>
      </c>
      <c r="X14" s="41">
        <f t="shared" si="3"/>
        <v>271.20000000000005</v>
      </c>
      <c r="Y14" s="33" t="s">
        <v>35</v>
      </c>
      <c r="Z14" s="33" t="s">
        <v>8</v>
      </c>
      <c r="AA14" s="33" t="s">
        <v>41</v>
      </c>
      <c r="AB14" s="34" t="s">
        <v>94</v>
      </c>
      <c r="AC14" s="35" t="s">
        <v>95</v>
      </c>
      <c r="AD14" s="37" t="s">
        <v>98</v>
      </c>
      <c r="AE14" s="53" t="s">
        <v>117</v>
      </c>
      <c r="AF14" s="53" t="s">
        <v>118</v>
      </c>
    </row>
    <row r="15" spans="1:45" s="1" customFormat="1" ht="31.5" x14ac:dyDescent="0.25">
      <c r="A15" s="28" t="s">
        <v>29</v>
      </c>
      <c r="B15" s="3" t="s">
        <v>106</v>
      </c>
      <c r="C15" s="3" t="s">
        <v>52</v>
      </c>
      <c r="D15" s="49" t="s">
        <v>17</v>
      </c>
      <c r="E15" s="49" t="s">
        <v>6</v>
      </c>
      <c r="F15" s="49" t="s">
        <v>110</v>
      </c>
      <c r="G15" s="49" t="s">
        <v>38</v>
      </c>
      <c r="H15" s="56">
        <v>65</v>
      </c>
      <c r="I15" s="56"/>
      <c r="J15" s="38">
        <f t="shared" si="4"/>
        <v>130</v>
      </c>
      <c r="K15" s="49">
        <v>13</v>
      </c>
      <c r="L15" s="49">
        <v>20</v>
      </c>
      <c r="M15" s="49">
        <v>19</v>
      </c>
      <c r="N15" s="49">
        <v>18</v>
      </c>
      <c r="O15" s="49">
        <v>17.5</v>
      </c>
      <c r="P15" s="49">
        <v>18.5</v>
      </c>
      <c r="Q15" s="21">
        <f t="shared" si="0"/>
        <v>18.600000000000001</v>
      </c>
      <c r="R15" s="22">
        <v>23</v>
      </c>
      <c r="S15" s="22">
        <v>25</v>
      </c>
      <c r="T15" s="22">
        <v>24</v>
      </c>
      <c r="U15" s="21">
        <f t="shared" si="1"/>
        <v>24</v>
      </c>
      <c r="V15" s="49"/>
      <c r="W15" s="40">
        <f t="shared" si="2"/>
        <v>111.2</v>
      </c>
      <c r="X15" s="41">
        <f t="shared" si="3"/>
        <v>241.2</v>
      </c>
      <c r="Y15" s="33" t="s">
        <v>7</v>
      </c>
      <c r="Z15" s="33" t="s">
        <v>18</v>
      </c>
      <c r="AA15" s="33" t="s">
        <v>41</v>
      </c>
      <c r="AB15" s="34" t="s">
        <v>94</v>
      </c>
      <c r="AC15" s="35" t="s">
        <v>95</v>
      </c>
      <c r="AD15" s="37" t="s">
        <v>98</v>
      </c>
      <c r="AE15" s="53" t="s">
        <v>117</v>
      </c>
      <c r="AF15" s="53" t="s">
        <v>118</v>
      </c>
    </row>
    <row r="16" spans="1:45" s="1" customFormat="1" ht="47.25" x14ac:dyDescent="0.25">
      <c r="A16" s="28" t="s">
        <v>30</v>
      </c>
      <c r="B16" s="3" t="s">
        <v>106</v>
      </c>
      <c r="C16" s="3" t="s">
        <v>53</v>
      </c>
      <c r="D16" s="49" t="s">
        <v>20</v>
      </c>
      <c r="E16" s="49" t="s">
        <v>6</v>
      </c>
      <c r="F16" s="49" t="s">
        <v>111</v>
      </c>
      <c r="G16" s="26" t="s">
        <v>68</v>
      </c>
      <c r="H16" s="56">
        <v>70.5</v>
      </c>
      <c r="I16" s="56"/>
      <c r="J16" s="38">
        <f t="shared" si="4"/>
        <v>141</v>
      </c>
      <c r="K16" s="49">
        <v>17</v>
      </c>
      <c r="L16" s="49">
        <v>22</v>
      </c>
      <c r="M16" s="49">
        <v>21</v>
      </c>
      <c r="N16" s="49">
        <v>23</v>
      </c>
      <c r="O16" s="49">
        <v>23</v>
      </c>
      <c r="P16" s="49">
        <v>21</v>
      </c>
      <c r="Q16" s="21">
        <f t="shared" si="0"/>
        <v>22</v>
      </c>
      <c r="R16" s="49">
        <v>39</v>
      </c>
      <c r="S16" s="49">
        <v>41</v>
      </c>
      <c r="T16" s="49">
        <v>40</v>
      </c>
      <c r="U16" s="21">
        <f t="shared" si="1"/>
        <v>40</v>
      </c>
      <c r="V16" s="49"/>
      <c r="W16" s="39">
        <f t="shared" si="2"/>
        <v>158</v>
      </c>
      <c r="X16" s="41">
        <f t="shared" si="3"/>
        <v>299</v>
      </c>
      <c r="Y16" s="33" t="s">
        <v>8</v>
      </c>
      <c r="Z16" s="33" t="s">
        <v>34</v>
      </c>
      <c r="AA16" s="33" t="s">
        <v>41</v>
      </c>
      <c r="AB16" s="34" t="s">
        <v>94</v>
      </c>
      <c r="AC16" s="35" t="s">
        <v>95</v>
      </c>
      <c r="AD16" s="37" t="s">
        <v>98</v>
      </c>
      <c r="AE16" s="53" t="s">
        <v>119</v>
      </c>
      <c r="AF16" s="53" t="s">
        <v>120</v>
      </c>
    </row>
    <row r="17" spans="1:32" s="1" customFormat="1" ht="47.25" x14ac:dyDescent="0.25">
      <c r="A17" s="28" t="s">
        <v>31</v>
      </c>
      <c r="B17" s="3" t="s">
        <v>107</v>
      </c>
      <c r="C17" s="3" t="s">
        <v>54</v>
      </c>
      <c r="D17" s="49" t="s">
        <v>22</v>
      </c>
      <c r="E17" s="49" t="s">
        <v>11</v>
      </c>
      <c r="F17" s="49" t="s">
        <v>112</v>
      </c>
      <c r="G17" s="26" t="s">
        <v>69</v>
      </c>
      <c r="H17" s="56">
        <v>69.099999999999994</v>
      </c>
      <c r="I17" s="56"/>
      <c r="J17" s="38">
        <f t="shared" si="4"/>
        <v>138.19999999999999</v>
      </c>
      <c r="K17" s="49">
        <v>15</v>
      </c>
      <c r="L17" s="26">
        <v>23</v>
      </c>
      <c r="M17" s="26">
        <v>21</v>
      </c>
      <c r="N17" s="26">
        <v>21</v>
      </c>
      <c r="O17" s="26">
        <v>20.5</v>
      </c>
      <c r="P17" s="26">
        <v>20.5</v>
      </c>
      <c r="Q17" s="21">
        <f t="shared" si="0"/>
        <v>21.2</v>
      </c>
      <c r="R17" s="49">
        <v>40</v>
      </c>
      <c r="S17" s="49">
        <v>41</v>
      </c>
      <c r="T17" s="49">
        <v>42</v>
      </c>
      <c r="U17" s="21">
        <f t="shared" si="1"/>
        <v>41</v>
      </c>
      <c r="V17" s="49"/>
      <c r="W17" s="39">
        <f t="shared" si="2"/>
        <v>154.4</v>
      </c>
      <c r="X17" s="41">
        <f t="shared" si="3"/>
        <v>292.60000000000002</v>
      </c>
      <c r="Y17" s="33" t="s">
        <v>7</v>
      </c>
      <c r="Z17" s="33" t="s">
        <v>8</v>
      </c>
      <c r="AA17" s="33" t="s">
        <v>40</v>
      </c>
      <c r="AB17" s="34" t="s">
        <v>94</v>
      </c>
      <c r="AC17" s="35" t="s">
        <v>95</v>
      </c>
      <c r="AD17" s="37" t="s">
        <v>98</v>
      </c>
      <c r="AE17" s="53" t="s">
        <v>121</v>
      </c>
      <c r="AF17" s="53" t="s">
        <v>122</v>
      </c>
    </row>
    <row r="18" spans="1:32" s="1" customFormat="1" ht="31.5" x14ac:dyDescent="0.25">
      <c r="A18" s="28" t="s">
        <v>32</v>
      </c>
      <c r="B18" s="3" t="s">
        <v>106</v>
      </c>
      <c r="C18" s="3" t="s">
        <v>55</v>
      </c>
      <c r="D18" s="49" t="s">
        <v>24</v>
      </c>
      <c r="E18" s="49" t="s">
        <v>6</v>
      </c>
      <c r="F18" s="49" t="s">
        <v>23</v>
      </c>
      <c r="G18" s="49" t="s">
        <v>37</v>
      </c>
      <c r="H18" s="56">
        <v>70.7</v>
      </c>
      <c r="I18" s="56"/>
      <c r="J18" s="38">
        <f t="shared" si="4"/>
        <v>141.4</v>
      </c>
      <c r="K18" s="49">
        <v>18</v>
      </c>
      <c r="L18" s="49">
        <v>24</v>
      </c>
      <c r="M18" s="49">
        <v>24</v>
      </c>
      <c r="N18" s="49">
        <v>23</v>
      </c>
      <c r="O18" s="49">
        <v>23</v>
      </c>
      <c r="P18" s="49">
        <v>22</v>
      </c>
      <c r="Q18" s="21">
        <f t="shared" si="0"/>
        <v>23.2</v>
      </c>
      <c r="R18" s="49"/>
      <c r="S18" s="49"/>
      <c r="T18" s="49"/>
      <c r="U18" s="21"/>
      <c r="V18" s="49">
        <v>44</v>
      </c>
      <c r="W18" s="39">
        <f t="shared" si="2"/>
        <v>170.4</v>
      </c>
      <c r="X18" s="41">
        <f t="shared" si="3"/>
        <v>311.8</v>
      </c>
      <c r="Y18" s="42" t="s">
        <v>7</v>
      </c>
      <c r="Z18" s="42" t="s">
        <v>8</v>
      </c>
      <c r="AA18" s="27"/>
      <c r="AB18" s="34" t="s">
        <v>96</v>
      </c>
      <c r="AC18" s="35" t="s">
        <v>97</v>
      </c>
      <c r="AD18" s="37" t="s">
        <v>98</v>
      </c>
      <c r="AE18" s="53" t="s">
        <v>123</v>
      </c>
      <c r="AF18" s="53" t="s">
        <v>124</v>
      </c>
    </row>
    <row r="19" spans="1:32" s="1" customFormat="1" ht="15.75" x14ac:dyDescent="0.25">
      <c r="AB19" s="29"/>
      <c r="AC19" s="29"/>
    </row>
  </sheetData>
  <mergeCells count="41">
    <mergeCell ref="H18:I18"/>
    <mergeCell ref="H12:I12"/>
    <mergeCell ref="H13:I13"/>
    <mergeCell ref="H14:I14"/>
    <mergeCell ref="H15:I15"/>
    <mergeCell ref="H16:I16"/>
    <mergeCell ref="H17:I17"/>
    <mergeCell ref="R9:T9"/>
    <mergeCell ref="U9:V9"/>
    <mergeCell ref="W9:W10"/>
    <mergeCell ref="AB9:AB10"/>
    <mergeCell ref="AC9:AC10"/>
    <mergeCell ref="AA8:AA10"/>
    <mergeCell ref="AB8:AC8"/>
    <mergeCell ref="H11:I11"/>
    <mergeCell ref="H9:H10"/>
    <mergeCell ref="I9:I10"/>
    <mergeCell ref="J9:J10"/>
    <mergeCell ref="K9:K10"/>
    <mergeCell ref="AD8:AD10"/>
    <mergeCell ref="A6:AD6"/>
    <mergeCell ref="A8:A10"/>
    <mergeCell ref="B8:B10"/>
    <mergeCell ref="C8:C10"/>
    <mergeCell ref="D8:D10"/>
    <mergeCell ref="E8:E10"/>
    <mergeCell ref="F8:F10"/>
    <mergeCell ref="G8:G10"/>
    <mergeCell ref="H8:J8"/>
    <mergeCell ref="K8:W8"/>
    <mergeCell ref="L9:P9"/>
    <mergeCell ref="Q9:Q10"/>
    <mergeCell ref="X8:X10"/>
    <mergeCell ref="Y8:Y10"/>
    <mergeCell ref="Z8:Z10"/>
    <mergeCell ref="A5:AD5"/>
    <mergeCell ref="A1:F1"/>
    <mergeCell ref="K1:AD1"/>
    <mergeCell ref="A2:F2"/>
    <mergeCell ref="K2:AD2"/>
    <mergeCell ref="A3:F3"/>
  </mergeCells>
  <pageMargins left="0.39" right="0.2" top="0.4" bottom="0.52" header="0.2" footer="0.2"/>
  <pageSetup paperSize="9"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18" sqref="M18"/>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DS de nghi trung tuyen</vt:lpstr>
      <vt:lpstr>DS tron</vt:lpstr>
      <vt:lpstr>Sheet1</vt:lpstr>
      <vt:lpstr>'DS de nghi trung tuyen'!Print_Titles</vt:lpstr>
      <vt:lpstr>'DS tron'!Print_Titles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2018-09-28T05:08:59Z</cp:lastPrinted>
  <dcterms:created xsi:type="dcterms:W3CDTF">2018-07-18T02:37:38Z</dcterms:created>
  <dcterms:modified xsi:type="dcterms:W3CDTF">2018-10-01T09:57:21Z</dcterms:modified>
</cp:coreProperties>
</file>